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eloy\Documents\COLABORACIONES-SINERGIAS\ChovA - PROJAR\"/>
    </mc:Choice>
  </mc:AlternateContent>
  <bookViews>
    <workbookView xWindow="0" yWindow="0" windowWidth="13275" windowHeight="9120" tabRatio="737" activeTab="1"/>
  </bookViews>
  <sheets>
    <sheet name="Cub Ext. Conv" sheetId="1" r:id="rId1"/>
    <sheet name="Cub Semi-Int. Conv" sheetId="2" r:id="rId2"/>
    <sheet name="Cub Ext. Inv" sheetId="4" r:id="rId3"/>
    <sheet name="Cub Semi-Int. Inv" sheetId="6" r:id="rId4"/>
  </sheets>
  <definedNames>
    <definedName name="_xlnm._FilterDatabase" localSheetId="3" hidden="1">'Cub Semi-Int. Inv'!$A$2:$N$26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6" l="1"/>
  <c r="D25" i="4"/>
  <c r="D25" i="2"/>
  <c r="D24" i="2"/>
  <c r="D27" i="1"/>
  <c r="D26" i="1"/>
  <c r="E22" i="6" l="1"/>
  <c r="E21" i="6"/>
  <c r="E20" i="6"/>
  <c r="E19" i="6"/>
  <c r="E14" i="6"/>
  <c r="E13" i="6"/>
  <c r="E12" i="6"/>
  <c r="E11" i="6"/>
  <c r="E10" i="6"/>
  <c r="E24" i="4" l="1"/>
  <c r="E23" i="4"/>
  <c r="E22" i="4"/>
  <c r="E21" i="4"/>
  <c r="E20" i="4"/>
  <c r="E15" i="4"/>
  <c r="E14" i="4"/>
  <c r="E13" i="4"/>
  <c r="E12" i="4"/>
  <c r="E11" i="4"/>
  <c r="E10" i="4"/>
  <c r="E23" i="2"/>
  <c r="E22" i="2"/>
  <c r="E21" i="2"/>
  <c r="E20" i="2"/>
  <c r="E15" i="2"/>
  <c r="E14" i="2"/>
  <c r="E13" i="2"/>
  <c r="E12" i="2"/>
  <c r="E11" i="2"/>
  <c r="E22" i="1"/>
  <c r="E23" i="1"/>
  <c r="E24" i="1"/>
  <c r="E25" i="1"/>
  <c r="E21" i="1"/>
  <c r="E12" i="1"/>
  <c r="E13" i="1"/>
  <c r="E14" i="1"/>
  <c r="E15" i="1"/>
  <c r="E16" i="1"/>
  <c r="E11" i="1"/>
  <c r="D24" i="6" l="1"/>
  <c r="E24" i="6" s="1"/>
  <c r="E23" i="6"/>
  <c r="E18" i="6"/>
  <c r="E17" i="6"/>
  <c r="E16" i="6"/>
  <c r="E15" i="6"/>
  <c r="E9" i="6"/>
  <c r="E8" i="6"/>
  <c r="E7" i="6"/>
  <c r="E6" i="6"/>
  <c r="E5" i="6"/>
  <c r="D26" i="4"/>
  <c r="E26" i="4" s="1"/>
  <c r="E25" i="4"/>
  <c r="E19" i="4"/>
  <c r="E18" i="4"/>
  <c r="E17" i="4"/>
  <c r="E16" i="4"/>
  <c r="E9" i="4"/>
  <c r="E7" i="4"/>
  <c r="E6" i="4"/>
  <c r="E8" i="4"/>
  <c r="E5" i="4"/>
  <c r="E25" i="2"/>
  <c r="E24" i="2"/>
  <c r="E19" i="2"/>
  <c r="E18" i="2"/>
  <c r="E17" i="2"/>
  <c r="E16" i="2"/>
  <c r="E10" i="2"/>
  <c r="E9" i="2"/>
  <c r="E8" i="2"/>
  <c r="E7" i="2"/>
  <c r="E6" i="2"/>
  <c r="E5" i="2"/>
  <c r="E9" i="1"/>
  <c r="E27" i="1"/>
  <c r="E26" i="1"/>
  <c r="E17" i="1"/>
  <c r="E18" i="1"/>
  <c r="E19" i="1"/>
  <c r="E20" i="1"/>
  <c r="E8" i="1"/>
  <c r="E10" i="1"/>
  <c r="E6" i="1"/>
  <c r="E7" i="1"/>
  <c r="E5" i="1"/>
  <c r="E28" i="1" l="1"/>
  <c r="E26" i="2"/>
  <c r="E25" i="6"/>
  <c r="E27" i="4"/>
</calcChain>
</file>

<file path=xl/sharedStrings.xml><?xml version="1.0" encoding="utf-8"?>
<sst xmlns="http://schemas.openxmlformats.org/spreadsheetml/2006/main" count="204" uniqueCount="66">
  <si>
    <t>Descripción</t>
  </si>
  <si>
    <t>Ud.</t>
  </si>
  <si>
    <t>kg</t>
  </si>
  <si>
    <t>Rdto (Ud./m2)</t>
  </si>
  <si>
    <t>Precio Unitario (€/Ud.)</t>
  </si>
  <si>
    <t>Precio partida (€/m2)</t>
  </si>
  <si>
    <t>Emulsión asfáltica aniónica con cargas tipo EB, SUPERMUL, "CHOVA"</t>
  </si>
  <si>
    <r>
      <t>m</t>
    </r>
    <r>
      <rPr>
        <vertAlign val="superscript"/>
        <sz val="8"/>
        <color rgb="FF000000"/>
        <rFont val="Arial"/>
        <family val="2"/>
      </rPr>
      <t>2</t>
    </r>
  </si>
  <si>
    <t>Oficial 1ª aplicador de láminas impermeabilizantes.</t>
  </si>
  <si>
    <t>Ayudante aplicador de láminas impermeabilizantes.</t>
  </si>
  <si>
    <t>Oficial 1ª montador de aislamientos.</t>
  </si>
  <si>
    <t>Ayudante montador de aislamientos.</t>
  </si>
  <si>
    <t>h</t>
  </si>
  <si>
    <t>Medios auxiliares</t>
  </si>
  <si>
    <t>Costes auxiliares</t>
  </si>
  <si>
    <t>%</t>
  </si>
  <si>
    <t>Total</t>
  </si>
  <si>
    <t>m2 Cubierta ajardinada extensiva (ecológica) sistema ChovA-Projar. Cubierta convencional no ventilada</t>
  </si>
  <si>
    <t>m2 Cubierta ajardinada semi-intensiva sistema ChovA-Projar. Cubierta convencional no ventilada</t>
  </si>
  <si>
    <t>m2 Cubierta ajardinada extensiva (ecológica) sistema ChovA-Projar. Cubierta invertida no ventilada</t>
  </si>
  <si>
    <t>m2 Cubierta ajardinada semi-intensiva sistema ChovA-Projar. Cubierta invertida no ventilada</t>
  </si>
  <si>
    <t>Oficial 1ª aplicador de láminas geotextiles</t>
  </si>
  <si>
    <t>Oficial 1ª aplicador de láminas drenantes</t>
  </si>
  <si>
    <t>m2</t>
  </si>
  <si>
    <t>Oficial jardineria para instalacion del sustrato</t>
  </si>
  <si>
    <t>Oficial instalador del sistema de riego</t>
  </si>
  <si>
    <t>Oficial de jardineria para plantacion</t>
  </si>
  <si>
    <r>
      <t xml:space="preserve">Cubierta ajardinada extensiva (ecológica) , </t>
    </r>
    <r>
      <rPr>
        <b/>
        <sz val="8"/>
        <color theme="1"/>
        <rFont val="Calibri"/>
        <family val="2"/>
        <scheme val="minor"/>
      </rPr>
      <t>sistema ChovA-PROJAR</t>
    </r>
    <r>
      <rPr>
        <sz val="8"/>
        <color theme="1"/>
        <rFont val="Calibri"/>
        <family val="2"/>
        <scheme val="minor"/>
      </rPr>
      <t xml:space="preserve">, compuesta de: barrera de vapor: lámina de betún aditivado con plastómero APP, ChovAPLAST PR 30, colocada con emulsión asfáltica aniónica con cargas tipo </t>
    </r>
    <r>
      <rPr>
        <b/>
        <sz val="8"/>
        <color theme="1"/>
        <rFont val="Calibri"/>
        <family val="2"/>
        <scheme val="minor"/>
      </rPr>
      <t>EB SUPERMUL "CHOVA"</t>
    </r>
    <r>
      <rPr>
        <sz val="8"/>
        <color theme="1"/>
        <rFont val="Calibri"/>
        <family val="2"/>
        <scheme val="minor"/>
      </rPr>
      <t>; aislamiento térmico: panel rígido de poliestireno extruido</t>
    </r>
    <r>
      <rPr>
        <b/>
        <sz val="8"/>
        <color theme="1"/>
        <rFont val="Calibri"/>
        <family val="2"/>
        <scheme val="minor"/>
      </rPr>
      <t xml:space="preserve"> ChovAFOAM 300 M100 "CHOVA"</t>
    </r>
    <r>
      <rPr>
        <sz val="8"/>
        <color theme="1"/>
        <rFont val="Calibri"/>
        <family val="2"/>
        <scheme val="minor"/>
      </rPr>
      <t xml:space="preserve">, según UNE-EN 13164, de superficie lisa y mecanizado lateral a media madera, de 100 mm de espesor , resistencia a compresión &gt;= 300 kPa ; capa separadora sobre aislamiento: geotextil no tejido compuesto por fibras de poliéster unidas por agujeteado, </t>
    </r>
    <r>
      <rPr>
        <b/>
        <sz val="8"/>
        <color theme="1"/>
        <rFont val="Calibri"/>
        <family val="2"/>
        <scheme val="minor"/>
      </rPr>
      <t>GEOFIM 150 "CHOVA"</t>
    </r>
    <r>
      <rPr>
        <sz val="8"/>
        <color theme="1"/>
        <rFont val="Calibri"/>
        <family val="2"/>
        <scheme val="minor"/>
      </rPr>
      <t>, (150 g/m²);   formación de pendientes del 1 al 5 %; impermeabilización bicapa adherida: lámina de betún modificado con elastómero SBS, LBM(SBS)-30-FV,</t>
    </r>
    <r>
      <rPr>
        <b/>
        <sz val="8"/>
        <color theme="1"/>
        <rFont val="Calibri"/>
        <family val="2"/>
        <scheme val="minor"/>
      </rPr>
      <t xml:space="preserve"> POLITABER VEL 30 "CHOVA"</t>
    </r>
    <r>
      <rPr>
        <sz val="8"/>
        <color theme="1"/>
        <rFont val="Calibri"/>
        <family val="2"/>
        <scheme val="minor"/>
      </rPr>
      <t>, colocada con emulsión asfáltica aniónica con cargas tipo EB SUPERMUL, "CHOVA", y lámina de betún modificado con elastómero SBS, LBM(SBS)-50/G-FP,</t>
    </r>
    <r>
      <rPr>
        <b/>
        <sz val="8"/>
        <color theme="1"/>
        <rFont val="Calibri"/>
        <family val="2"/>
        <scheme val="minor"/>
      </rPr>
      <t xml:space="preserve"> POLITABER COMBI GARDEN "CHOVA"</t>
    </r>
    <r>
      <rPr>
        <sz val="8"/>
        <color theme="1"/>
        <rFont val="Calibri"/>
        <family val="2"/>
        <scheme val="minor"/>
      </rPr>
      <t xml:space="preserve"> adherida a la anterior con soplete, sin coincidir sus juntas; </t>
    </r>
    <r>
      <rPr>
        <sz val="8"/>
        <rFont val="Calibri"/>
        <family val="2"/>
        <scheme val="minor"/>
      </rPr>
      <t xml:space="preserve">geotextil técnico de protección </t>
    </r>
    <r>
      <rPr>
        <b/>
        <sz val="8"/>
        <rFont val="Calibri"/>
        <family val="2"/>
        <scheme val="minor"/>
      </rPr>
      <t>VLU-300 de Diadem</t>
    </r>
    <r>
      <rPr>
        <sz val="8"/>
        <rFont val="Calibri"/>
        <family val="2"/>
        <scheme val="minor"/>
      </rPr>
      <t>. Capa de protección mecánica y resistente a la podredumbre tratada térmicamente por ambas caras fabricada 100% fibras sintéticas. Permeabilidad agua: 95 mm/s; Peso superficie: 300 g/m2; resistencia a la tracción MD: 2.7 kN/m; resistencia a la tracción CMD: 3.7 kN/m; Test punzonamiento estático (CBR): 1 kN; Tamaño de abertura característica: 0.134 mm; clase robustez GRK 2; color: Multicolor; embalaje: 100 m2/roll; peso embalaje: 30 kg/roll. Colocación: con un solape de 10 cm; Lámina de drenaje y retención de agua</t>
    </r>
    <r>
      <rPr>
        <b/>
        <sz val="8"/>
        <rFont val="Calibri"/>
        <family val="2"/>
        <scheme val="minor"/>
      </rPr>
      <t xml:space="preserve"> DiaDrain-25H de Diadem</t>
    </r>
    <r>
      <rPr>
        <sz val="8"/>
        <rFont val="Calibri"/>
        <family val="2"/>
        <scheme val="minor"/>
      </rPr>
      <t xml:space="preserve">. Lámina de retención de agua con marcado CE, fabricada de  poliestireno reciclado de alto impacto (HIPS), 25 mm altura, con formación de barreras escalonadas, con orificios incrustados para la evaporación y sistema de canales para el agua en la parte inferior, resistencia a la compresión 322 kN/m2 (vacía), capacidad flujo agua en 2% pendiente de cubierta 0.57 l/m×s certificado según EN ISO 12958, capacidad almacenamiento agua 11,8 l/m2, testada a la resistencia microbiológica (EN 12225), clasificación resistencia al fuego "BROOF(t2)" (EN 13501-5).Colocación con solape de una fila de alveolos; Geotextil técnico de filtro </t>
    </r>
    <r>
      <rPr>
        <b/>
        <sz val="8"/>
        <rFont val="Calibri"/>
        <family val="2"/>
        <scheme val="minor"/>
      </rPr>
      <t>VLF-150 de Diadem.</t>
    </r>
    <r>
      <rPr>
        <sz val="8"/>
        <rFont val="Calibri"/>
        <family val="2"/>
        <scheme val="minor"/>
      </rPr>
      <t xml:space="preserve"> No tejido, ligado mediante agujeteado, con marcado CE, capa geotextil de separación y protección, resistente a la podredumbre, fabricado con fibras de polipropileno, no tratado térmicamente. Peso superficie: 150 g/m2; permeabilidad agua 90 mm/s; resistencia a la tracción MD: 8.5 kN/m; resistencia a la tracción CMD: 8.5 kN/m; Test punzonamiento estático (CBR): 1.5 kN; Test perforación dinámica (prueba caída de cono): 20 mm; Tamaño de abertura característica: 0.1 mm; Clase robustez 3; Color: Negro; embalaje: 200 m2/roll; peso embalaje: 30 kg/roll. Colocación con un solape de 10 cm; sustrato para cubiertas ajardinadas extensivas multicapa</t>
    </r>
    <r>
      <rPr>
        <b/>
        <sz val="8"/>
        <rFont val="Calibri"/>
        <family val="2"/>
        <scheme val="minor"/>
      </rPr>
      <t xml:space="preserve"> CoverPro Flora de Projar</t>
    </r>
    <r>
      <rPr>
        <sz val="8"/>
        <rFont val="Calibri"/>
        <family val="2"/>
        <scheme val="minor"/>
      </rPr>
      <t xml:space="preserve">, fabricado con una mezcla de material hecho a base de productos valorizados y ecológicos. Compuesto por cerámica triturada, arena de sílice y subproductos vegetales, lo que confiere las características idóneas para un buen desarrollo vegetal. Medio de cultivo ideal para as especies Sedum, Sempervivum y flores silvestres. Peso saturado: &lt;1100 kg/m3; 7,5-8,0 pH ;  </t>
    </r>
    <r>
      <rPr>
        <b/>
        <sz val="8"/>
        <rFont val="Calibri"/>
        <family val="2"/>
        <scheme val="minor"/>
      </rPr>
      <t>manta de sedum de Projar</t>
    </r>
    <r>
      <rPr>
        <sz val="8"/>
        <rFont val="Calibri"/>
        <family val="2"/>
        <scheme val="minor"/>
      </rPr>
      <t>, 100% biodegradable producida sobre una manta de coco, una mezcla de sustrato  y 11 variedades de sedum. Adecuado para la cobertura de techos de edificaciones y superficies ajardinadas extensivas con bajo mantenimiento. Datos técnicos: cobertura: aprox. 95%, peso: seco, aprox. 15kg/m2 y mojado aprox. 20kg/m2,  grosor: 2-4cm, tamaño estándar: 100 cm x 200 cm, paletizado: de 40-50 m2/palé;  sistema de riego localizado compuesto por una red general de 32 mm en PN6, conexiones con tubería de PE de 16 mm con goteros integrados cada 33 cm de 2,40 l/h con una densidad de 3 ml/m2. Incluido formación de arqueta de riego compuesta por llave de paso de 1”, filtro de malla de 1”, reductor de presión de 1”, electroválvula con solenoide tipo Latch y programador a pilas de los sectores necesarios.</t>
    </r>
    <r>
      <rPr>
        <sz val="8"/>
        <color rgb="FFFF0000"/>
        <rFont val="Calibri"/>
        <family val="2"/>
        <scheme val="minor"/>
      </rPr>
      <t xml:space="preserve"> </t>
    </r>
    <r>
      <rPr>
        <b/>
        <sz val="8"/>
        <rFont val="Calibri"/>
        <family val="2"/>
        <scheme val="minor"/>
      </rPr>
      <t>Nota: el precio de la partida no incluye la formación de pendientes. Se considera un aislamiento de 100 mm de espesor, para mayores espesores, colocar dos capas de paneles de XPS, contrapeados.</t>
    </r>
  </si>
  <si>
    <r>
      <t xml:space="preserve">Cubierta ajardinada semi-intensiva , </t>
    </r>
    <r>
      <rPr>
        <b/>
        <sz val="8"/>
        <color theme="1"/>
        <rFont val="Calibri"/>
        <family val="2"/>
        <scheme val="minor"/>
      </rPr>
      <t>sistema ChovA-PROJAR</t>
    </r>
    <r>
      <rPr>
        <sz val="8"/>
        <color theme="1"/>
        <rFont val="Calibri"/>
        <family val="2"/>
        <scheme val="minor"/>
      </rPr>
      <t xml:space="preserve">, compuesta de: barrera de vapor: lámina de betún aditivado con plastómero APP, </t>
    </r>
    <r>
      <rPr>
        <b/>
        <sz val="8"/>
        <color theme="1"/>
        <rFont val="Calibri"/>
        <family val="2"/>
        <scheme val="minor"/>
      </rPr>
      <t>ChovAPLAST PR 30</t>
    </r>
    <r>
      <rPr>
        <sz val="8"/>
        <color theme="1"/>
        <rFont val="Calibri"/>
        <family val="2"/>
        <scheme val="minor"/>
      </rPr>
      <t xml:space="preserve">, colocada con emulsión asfáltica aniónica con cargas tipo </t>
    </r>
    <r>
      <rPr>
        <b/>
        <sz val="8"/>
        <color theme="1"/>
        <rFont val="Calibri"/>
        <family val="2"/>
        <scheme val="minor"/>
      </rPr>
      <t>EB SUPERMUL, "CHOVA";</t>
    </r>
    <r>
      <rPr>
        <sz val="8"/>
        <color theme="1"/>
        <rFont val="Calibri"/>
        <family val="2"/>
        <scheme val="minor"/>
      </rPr>
      <t xml:space="preserve"> aislamiento térmico: panel rígido de poliestireno extruido </t>
    </r>
    <r>
      <rPr>
        <b/>
        <sz val="8"/>
        <color theme="1"/>
        <rFont val="Calibri"/>
        <family val="2"/>
        <scheme val="minor"/>
      </rPr>
      <t>ChovAFOAM 300 M100 "CHOVA"</t>
    </r>
    <r>
      <rPr>
        <sz val="8"/>
        <color theme="1"/>
        <rFont val="Calibri"/>
        <family val="2"/>
        <scheme val="minor"/>
      </rPr>
      <t xml:space="preserve">, según UNE-EN 13164, de superficie lisa y mecanizado lateral a media madera, de 100 mm de espesor , resistencia a compresión &gt;= 300 kPa ; capa separadora sobre aislamiento: geotextil no tejido compuesto por fibras de poliéster unidas por agujeteado, </t>
    </r>
    <r>
      <rPr>
        <b/>
        <sz val="8"/>
        <color theme="1"/>
        <rFont val="Calibri"/>
        <family val="2"/>
        <scheme val="minor"/>
      </rPr>
      <t>GEOFIM 150 "CHOVA"</t>
    </r>
    <r>
      <rPr>
        <sz val="8"/>
        <color theme="1"/>
        <rFont val="Calibri"/>
        <family val="2"/>
        <scheme val="minor"/>
      </rPr>
      <t>, (150 g/m²);   formación de pendientes del 1 al 5 %; impermeabilización bicapa adherida: lámina de betún modificado con elastómero SBS, LBM(SBS)-30-FV,</t>
    </r>
    <r>
      <rPr>
        <b/>
        <sz val="8"/>
        <color theme="1"/>
        <rFont val="Calibri"/>
        <family val="2"/>
        <scheme val="minor"/>
      </rPr>
      <t xml:space="preserve"> POLITABER VEL 30 "CHOVA"</t>
    </r>
    <r>
      <rPr>
        <sz val="8"/>
        <color theme="1"/>
        <rFont val="Calibri"/>
        <family val="2"/>
        <scheme val="minor"/>
      </rPr>
      <t>, colocada con emulsión asfáltica aniónica con cargas tipo EB SUPERMUL, "CHOVA", y lámina de betún modificado con elastómero SBS, LBM(SBS)-50/G-FP,</t>
    </r>
    <r>
      <rPr>
        <b/>
        <sz val="8"/>
        <color theme="1"/>
        <rFont val="Calibri"/>
        <family val="2"/>
        <scheme val="minor"/>
      </rPr>
      <t xml:space="preserve"> POLITABER COMBI GARDEN "CHOVA"</t>
    </r>
    <r>
      <rPr>
        <sz val="8"/>
        <color theme="1"/>
        <rFont val="Calibri"/>
        <family val="2"/>
        <scheme val="minor"/>
      </rPr>
      <t xml:space="preserve"> adherida a la anterior con soplete, sin coincidir sus juntas; geotextil técnico de protección y retención de agua </t>
    </r>
    <r>
      <rPr>
        <b/>
        <sz val="8"/>
        <color theme="1"/>
        <rFont val="Calibri"/>
        <family val="2"/>
        <scheme val="minor"/>
      </rPr>
      <t>VLS-500 de Diadem</t>
    </r>
    <r>
      <rPr>
        <sz val="8"/>
        <color theme="1"/>
        <rFont val="Calibri"/>
        <family val="2"/>
        <scheme val="minor"/>
      </rPr>
      <t xml:space="preserve">. Capa de protección mecánica y retención de agua, resistente a la podredumbre, no tratada térmicamente por ninguna cara, fabricada 100% fibras sintéticas. Permeabilidad agua: 50 mm/s; Peso superficie: 500 g/m2; resistencia a la tracción MD: 4,4 kN/m; resistencia a la tracción CMD: 6,0 kN/m; Test punzonamiento estático (CBR): 3,3 kN; Tamaño de abertura característica: 0,86 mm; clase robustez GRK 4; embalaje: 100 m2/roll; peso embalaje: 50 kg/roll. Colocación: con un solape de 10 cm; lámina drenante </t>
    </r>
    <r>
      <rPr>
        <b/>
        <sz val="8"/>
        <color theme="1"/>
        <rFont val="Calibri"/>
        <family val="2"/>
        <scheme val="minor"/>
      </rPr>
      <t>DiaDrain 40H de Diadem</t>
    </r>
    <r>
      <rPr>
        <sz val="8"/>
        <color theme="1"/>
        <rFont val="Calibri"/>
        <family val="2"/>
        <scheme val="minor"/>
      </rPr>
      <t xml:space="preserve">. Lámina de drenaje de agua y reservorio con marcado CE, altura de 40 mm, fabricada con poliestireno reciclado de alto impacto, con formación de barreras escalonadas, con perforaciones incrustadas en toda su superficie para la evaporación, asegurando la continua aireación. Con formación de un sistema de drenaje de agua mediante canales  en la cara inferior, resistencia a la compresión 338 kN/m2 (vacía), 755 kN/m2 (llena), capacidad de drenaje de agua con una pendiente del 2% de 1,01 l(mxs) certificado acorde a EN ISO 12958, capacidad de almacenamiento de agua 19,59 l/m2, resistencia microbiológica testada (EN 12225); geotextil técnico de filtro </t>
    </r>
    <r>
      <rPr>
        <b/>
        <sz val="8"/>
        <color theme="1"/>
        <rFont val="Calibri"/>
        <family val="2"/>
        <scheme val="minor"/>
      </rPr>
      <t>VLF-200 de Diadem</t>
    </r>
    <r>
      <rPr>
        <sz val="8"/>
        <color theme="1"/>
        <rFont val="Calibri"/>
        <family val="2"/>
        <scheme val="minor"/>
      </rPr>
      <t xml:space="preserve">. No tejido ligado mediante agujeteado, con marcado CE, capa de separación y filtro, resistente a la podredumbre, fabricado con fibras de polipropileno, térmicamente no tratado.Peso superficie: 200 g/m2; permeabilidad agua 90 mm/s; resistencia a la tracción MD; 10.5 kN/m; resistencia a la tracción CMD; 10.5 kN/m; Test punzonamiento estático (CBR): 2 kN; Test perforación dinámica (prueba caída de cono): 18 mm; Tamaño abertura característica: 0.1 mm; clase robustez 3; color: negro; embalaje: 200 m2/roll;  peso embalaje: 40 kg/roll. Colocación  con un solape de 10 cm; sustrato para cubierta intensiva multicapa </t>
    </r>
    <r>
      <rPr>
        <b/>
        <sz val="8"/>
        <color theme="1"/>
        <rFont val="Calibri"/>
        <family val="2"/>
        <scheme val="minor"/>
      </rPr>
      <t>CoVer Pro Garden de Projar</t>
    </r>
    <r>
      <rPr>
        <sz val="8"/>
        <color theme="1"/>
        <rFont val="Calibri"/>
        <family val="2"/>
        <scheme val="minor"/>
      </rPr>
      <t xml:space="preserve"> , fabricado con mezcla rica en sustrato mineral ligero principalmente plantas perennes, arbustos, árboles de porte leñoso, árboles de hoja perenne y tepes. La mezcla contiene aireadores y aditivos con alta absorción. Peso saturado: &lt;1500 kg/m3; pH 7.5-8.0;  sistema de riego localizado compuesto por una red general de 32 mm en PN6, conexiones con tubería de PE de 16 mm con goteros integrados cada 33 cm de 2,40 l/h con una densidad de 3 ml/m2. Incluido formación de arqueta de riego compuesta por llave de paso de 1”, filtro de malla de 1”, reductor de presión de 1”, electroválvula con solenoide tipo Latch y programador a pilas de los sectores necesarios.</t>
    </r>
    <r>
      <rPr>
        <sz val="8"/>
        <color rgb="FFFF0000"/>
        <rFont val="Calibri"/>
        <family val="2"/>
        <scheme val="minor"/>
      </rPr>
      <t xml:space="preserve"> </t>
    </r>
    <r>
      <rPr>
        <b/>
        <sz val="8"/>
        <rFont val="Calibri"/>
        <family val="2"/>
        <scheme val="minor"/>
      </rPr>
      <t>Nota: el precio de la partida no incluye la formación de pendientes. Se considera un aislamiento de 100 mm de espesor, para mayores espesores, colocar dos capas de paneles de XPS, contrapeados.</t>
    </r>
  </si>
  <si>
    <r>
      <t xml:space="preserve">Cubierta ajardinada extensiva (ecológica), </t>
    </r>
    <r>
      <rPr>
        <b/>
        <sz val="8"/>
        <color theme="1"/>
        <rFont val="Calibri"/>
        <family val="2"/>
        <scheme val="minor"/>
      </rPr>
      <t>sistema ChovA-PROJAR</t>
    </r>
    <r>
      <rPr>
        <sz val="8"/>
        <color theme="1"/>
        <rFont val="Calibri"/>
        <family val="2"/>
        <scheme val="minor"/>
      </rPr>
      <t xml:space="preserve"> , compuesta de: formación de pendientes del 1 al 5 %;  impermeabilización bicapa adherida: lámina de betún modificado con elastómero SBS, LBM(SBS)-30-FV,</t>
    </r>
    <r>
      <rPr>
        <b/>
        <sz val="8"/>
        <color theme="1"/>
        <rFont val="Calibri"/>
        <family val="2"/>
        <scheme val="minor"/>
      </rPr>
      <t xml:space="preserve"> POLITABER VEL 30 "CHOVA",</t>
    </r>
    <r>
      <rPr>
        <sz val="8"/>
        <color theme="1"/>
        <rFont val="Calibri"/>
        <family val="2"/>
        <scheme val="minor"/>
      </rPr>
      <t xml:space="preserve"> colocada con emulsión asfáltica aniónica con cargas tipo </t>
    </r>
    <r>
      <rPr>
        <b/>
        <sz val="8"/>
        <color theme="1"/>
        <rFont val="Calibri"/>
        <family val="2"/>
        <scheme val="minor"/>
      </rPr>
      <t>EB SUPERMUL, "CHOVA"</t>
    </r>
    <r>
      <rPr>
        <sz val="8"/>
        <color theme="1"/>
        <rFont val="Calibri"/>
        <family val="2"/>
        <scheme val="minor"/>
      </rPr>
      <t xml:space="preserve">, y lámina de betún modificado con elastómero SBS, LBM(SBS)-50/G-FP, </t>
    </r>
    <r>
      <rPr>
        <b/>
        <sz val="8"/>
        <color theme="1"/>
        <rFont val="Calibri"/>
        <family val="2"/>
        <scheme val="minor"/>
      </rPr>
      <t>POLITABER COMBI GARDEN "CHOVA"</t>
    </r>
    <r>
      <rPr>
        <sz val="8"/>
        <color theme="1"/>
        <rFont val="Calibri"/>
        <family val="2"/>
        <scheme val="minor"/>
      </rPr>
      <t xml:space="preserve"> adherida a la anterior con soplete, sin coincidir sus juntas;  capa separadora sobre aislamiento: geotextil no tejido compuesto por fibras de poliéster unidas por agujeteado,</t>
    </r>
    <r>
      <rPr>
        <b/>
        <sz val="8"/>
        <color theme="1"/>
        <rFont val="Calibri"/>
        <family val="2"/>
        <scheme val="minor"/>
      </rPr>
      <t xml:space="preserve"> GEOFIM 150 "CHOVA", (150 g/m²) </t>
    </r>
    <r>
      <rPr>
        <sz val="8"/>
        <color theme="1"/>
        <rFont val="Calibri"/>
        <family val="2"/>
        <scheme val="minor"/>
      </rPr>
      <t xml:space="preserve">; aislamiento térmico: panel rígido de poliestireno extruido </t>
    </r>
    <r>
      <rPr>
        <b/>
        <sz val="8"/>
        <color theme="1"/>
        <rFont val="Calibri"/>
        <family val="2"/>
        <scheme val="minor"/>
      </rPr>
      <t>ChovAFOAM 300 M100 "CHOVA"</t>
    </r>
    <r>
      <rPr>
        <sz val="8"/>
        <color theme="1"/>
        <rFont val="Calibri"/>
        <family val="2"/>
        <scheme val="minor"/>
      </rPr>
      <t xml:space="preserve">, según UNE-EN 13164, de superficie lisa y mecanizado lateral a media madera, de 100 mm de espesor , resistencia a compresión &gt;= 300 kPa ; geotextil técnico de separación </t>
    </r>
    <r>
      <rPr>
        <b/>
        <sz val="8"/>
        <color theme="1"/>
        <rFont val="Calibri"/>
        <family val="2"/>
        <scheme val="minor"/>
      </rPr>
      <t>VLT-100 de Diadem</t>
    </r>
    <r>
      <rPr>
        <sz val="8"/>
        <color theme="1"/>
        <rFont val="Calibri"/>
        <family val="2"/>
        <scheme val="minor"/>
      </rPr>
      <t xml:space="preserve"> . No tejido ligado mediante agujeteado, con marcación CE, capa geotextil de separación, resistente a la podredumbre fabricado con fibras de polipropileno, térmicamente tratado por una cara. Peso superficie:100 g/m2; permeabilidad agua 100 mm/s; resistencia a la tracción MD; 5 kN/m; resistencia a la tracción CMD; 5 kN/m; color negro; Test punzonamiento estático (CBR): 1 kN; Test perforación dinámica (prueba caída de cono): 35 mm; Tamaña de abertura característica: 0.12 mm;  clase de robustez: GRK 2 ; envoltura: 200 m2/roll; peso embalaje: 20 kg/roll</t>
    </r>
    <r>
      <rPr>
        <sz val="8"/>
        <rFont val="Calibri"/>
        <family val="2"/>
        <scheme val="minor"/>
      </rPr>
      <t xml:space="preserve">. Colocación: con un solape de 10 cm.; Lámina de drenaje y retención de agua </t>
    </r>
    <r>
      <rPr>
        <b/>
        <sz val="8"/>
        <rFont val="Calibri"/>
        <family val="2"/>
        <scheme val="minor"/>
      </rPr>
      <t>DiaDrain-25H de Diadem</t>
    </r>
    <r>
      <rPr>
        <sz val="8"/>
        <rFont val="Calibri"/>
        <family val="2"/>
        <scheme val="minor"/>
      </rPr>
      <t xml:space="preserve">. Lámina de retención de agua con marcado CE, fabricada de  poliestireno reciclado de alto impacto (HIPS), 25 mm altura, con formación de barreras escalonadas, con orificios incrustados para la evaporación y sistema de canales para el agua en la parte inferior, resistencia a la compresión 322 kN/m2 (vacía), capacidad flujo agua en 2% pendiente de cubierta 0.57 l/m×s certificado según EN ISO 12958, capacidad almacenamiento agua 11,8 l/m2, testada a la resistencia microbiológica (EN 12225), clasificación resistencia al fuego "BROOF(t2)" (EN 13501-5).Colocación con solape de una fila de alveolos.Geotextil técnico de filtro </t>
    </r>
    <r>
      <rPr>
        <b/>
        <sz val="8"/>
        <rFont val="Calibri"/>
        <family val="2"/>
        <scheme val="minor"/>
      </rPr>
      <t>VLF-150 de Diadem</t>
    </r>
    <r>
      <rPr>
        <sz val="8"/>
        <rFont val="Calibri"/>
        <family val="2"/>
        <scheme val="minor"/>
      </rPr>
      <t>. No tejido, ligado mediante agujeteado, con marcado CE, capa geotextil de separación y protección, resistente a la podredumbre, fabricado con fibras de polipropileno, no tratado térmicamente. Peso superficie: 150 g/m2; permeabilidad agua 90 mm/s; resistencia a la tracción MD: 8.5 kN/m; resistencia a la tracción CMD: 8.5 kN/m; Test punzonamiento estático (CBR): 1.5 kN; Test perforación dinámica (prueba caída de cono): 20 mm; Tamaño de abertura característica: 0.1 mm; Clase robustez 3; Color: Negro; embalaje: 200 m2/roll; peso embalaje: 30 kg/roll. Colocación con un solape de 10 cm;</t>
    </r>
    <r>
      <rPr>
        <sz val="8"/>
        <color rgb="FFFF0000"/>
        <rFont val="Calibri"/>
        <family val="2"/>
        <scheme val="minor"/>
      </rPr>
      <t xml:space="preserve">  </t>
    </r>
    <r>
      <rPr>
        <sz val="8"/>
        <rFont val="Calibri"/>
        <family val="2"/>
        <scheme val="minor"/>
      </rPr>
      <t xml:space="preserve">sustrato para cubiertas ajardinadas extensivas multicapa </t>
    </r>
    <r>
      <rPr>
        <b/>
        <sz val="8"/>
        <rFont val="Calibri"/>
        <family val="2"/>
        <scheme val="minor"/>
      </rPr>
      <t>CoverPro Flora de Projar,</t>
    </r>
    <r>
      <rPr>
        <sz val="8"/>
        <rFont val="Calibri"/>
        <family val="2"/>
        <scheme val="minor"/>
      </rPr>
      <t xml:space="preserve"> fabricado con una mezcla de material hecho a base de productos valorizados y ecológicos. Compuesto por cerámica triturada, arena de sílice y subproductos vegetales, lo que confiere las características idóneas para un buen desarrollo vegetal. Medio de cultivo ideal para as especies Sedum, Sempervivum y flores silvestres. Peso saturado: &lt;1100 kg/m3; 7,5-8,0 pH ;  </t>
    </r>
    <r>
      <rPr>
        <b/>
        <sz val="8"/>
        <rFont val="Calibri"/>
        <family val="2"/>
        <scheme val="minor"/>
      </rPr>
      <t>manta de sedum de Projar</t>
    </r>
    <r>
      <rPr>
        <sz val="8"/>
        <rFont val="Calibri"/>
        <family val="2"/>
        <scheme val="minor"/>
      </rPr>
      <t>, 100% biodegradable producida sobre una manta de coco, una mezcla de sustrato  y 11 variedades de sedum. Adecuado para la cobertura de techos de edificaciones y superficies ajardinadas extensivas con bajo mantenimiento. Datos técnicos: cobertura: aprox. 95%, peso: seco, aprox. 15kg/m2 y mojado aprox. 20kg/m2,  grosor: 2-4cm, tamaño estándar: 100 cm x 200 cm, paletizado: de 40-50 m2/palé;  sistema de riego localizado compuesto por una red general de 32 mm en PN6, conexiones con tubería de PE de 16 mm con goteros integrados cada 33 cm de 2,40 l/h con una densidad de 3 ml/m2. Incluido formación de arqueta de riego compuesta por llave de paso de 1”, filtro de malla de 1”, reductor de presión de 1”, electroválvula con solenoide tipo Latch y programador a pilas de los sectores necesarios.</t>
    </r>
    <r>
      <rPr>
        <sz val="8"/>
        <color rgb="FFFF0000"/>
        <rFont val="Calibri"/>
        <family val="2"/>
        <scheme val="minor"/>
      </rPr>
      <t xml:space="preserve"> </t>
    </r>
    <r>
      <rPr>
        <b/>
        <sz val="8"/>
        <rFont val="Calibri"/>
        <family val="2"/>
        <scheme val="minor"/>
      </rPr>
      <t>Nota: el precio de la partida no incluye la formación de pendientes. Se considera un aislamiento de 100 mm de espesor, para mayores espesores, colocar dos capas de paneles de XPS, contrapeados.</t>
    </r>
  </si>
  <si>
    <r>
      <t>Cubierta ajardinada semi intensiva (ecológica),</t>
    </r>
    <r>
      <rPr>
        <b/>
        <sz val="8"/>
        <color theme="1"/>
        <rFont val="Calibri"/>
        <family val="2"/>
        <scheme val="minor"/>
      </rPr>
      <t xml:space="preserve"> sistema ChovA-PROJAR</t>
    </r>
    <r>
      <rPr>
        <sz val="8"/>
        <color theme="1"/>
        <rFont val="Calibri"/>
        <family val="2"/>
        <scheme val="minor"/>
      </rPr>
      <t xml:space="preserve"> , compuesta de: formación de pendientes del 1 al 5 %;  impermeabilización bicapa adherida: lámina de betún modificado con elastómero SBS, LBM(SBS)-30-FV,</t>
    </r>
    <r>
      <rPr>
        <b/>
        <sz val="8"/>
        <color theme="1"/>
        <rFont val="Calibri"/>
        <family val="2"/>
        <scheme val="minor"/>
      </rPr>
      <t xml:space="preserve"> POLITABER VEL 30 "CHOVA"</t>
    </r>
    <r>
      <rPr>
        <sz val="8"/>
        <color theme="1"/>
        <rFont val="Calibri"/>
        <family val="2"/>
        <scheme val="minor"/>
      </rPr>
      <t xml:space="preserve">, colocada con emulsión asfáltica aniónica con cargas tipo EB SUPERMUL, "CHOVA", y lámina de betún modificado con elastómero SBS, LBM(SBS)-50/G-FP, </t>
    </r>
    <r>
      <rPr>
        <b/>
        <sz val="8"/>
        <color theme="1"/>
        <rFont val="Calibri"/>
        <family val="2"/>
        <scheme val="minor"/>
      </rPr>
      <t>POLITABER COMBI GARDEN</t>
    </r>
    <r>
      <rPr>
        <sz val="8"/>
        <color theme="1"/>
        <rFont val="Calibri"/>
        <family val="2"/>
        <scheme val="minor"/>
      </rPr>
      <t xml:space="preserve"> </t>
    </r>
    <r>
      <rPr>
        <b/>
        <sz val="8"/>
        <color theme="1"/>
        <rFont val="Calibri"/>
        <family val="2"/>
        <scheme val="minor"/>
      </rPr>
      <t>"CHOVA"</t>
    </r>
    <r>
      <rPr>
        <sz val="8"/>
        <color theme="1"/>
        <rFont val="Calibri"/>
        <family val="2"/>
        <scheme val="minor"/>
      </rPr>
      <t xml:space="preserve"> adherida a la anterior con soplete, sin coincidir sus juntas;  capa separadora sobre aislamiento: geotextil no tejido compuesto por fibras de poliéster unidas por agujeteado, </t>
    </r>
    <r>
      <rPr>
        <b/>
        <sz val="8"/>
        <color theme="1"/>
        <rFont val="Calibri"/>
        <family val="2"/>
        <scheme val="minor"/>
      </rPr>
      <t>GEOFIM 150 "CHOVA",</t>
    </r>
    <r>
      <rPr>
        <sz val="8"/>
        <color theme="1"/>
        <rFont val="Calibri"/>
        <family val="2"/>
        <scheme val="minor"/>
      </rPr>
      <t xml:space="preserve"> (150 g/m²) ; aislamiento térmico: panel rígido de poliestireno extruido </t>
    </r>
    <r>
      <rPr>
        <b/>
        <sz val="8"/>
        <color theme="1"/>
        <rFont val="Calibri"/>
        <family val="2"/>
        <scheme val="minor"/>
      </rPr>
      <t>ChovAFOAM 300 M100 "CHOVA",</t>
    </r>
    <r>
      <rPr>
        <sz val="8"/>
        <color theme="1"/>
        <rFont val="Calibri"/>
        <family val="2"/>
        <scheme val="minor"/>
      </rPr>
      <t xml:space="preserve"> según UNE-EN 13164, de superficie lisa y mecanizado lateral a media madera, de 100 mm de espesor , resistencia a compresión &gt;= 300 kPa ;</t>
    </r>
    <r>
      <rPr>
        <sz val="8"/>
        <color rgb="FFFF0000"/>
        <rFont val="Calibri"/>
        <family val="2"/>
        <scheme val="minor"/>
      </rPr>
      <t xml:space="preserve"> </t>
    </r>
    <r>
      <rPr>
        <sz val="8"/>
        <rFont val="Calibri"/>
        <family val="2"/>
        <scheme val="minor"/>
      </rPr>
      <t>geotextil técnico de protección y retención de agua</t>
    </r>
    <r>
      <rPr>
        <b/>
        <sz val="8"/>
        <rFont val="Calibri"/>
        <family val="2"/>
        <scheme val="minor"/>
      </rPr>
      <t xml:space="preserve"> VLS-500 de Diadem</t>
    </r>
    <r>
      <rPr>
        <sz val="8"/>
        <rFont val="Calibri"/>
        <family val="2"/>
        <scheme val="minor"/>
      </rPr>
      <t>. Capa de protección mecánica y retención de agua, resistente a la podredumbre, no tratada térmicamente por ninguna cara, fabricada 100% fibras sintéticas. Permeabilidad agua: 50 mm/s; Peso superficie: 500 g/m2; resistencia a la tracción MD: 4,4 kN/m; resistencia a la tracción CMD: 6,0 kN/m; Test punzonamiento estático (CBR): 3,3 kN; Tamaño de abertura característica: 0,86 mm; clase robustez GRK 4; embalaje: 100 m2/roll; peso embalaje: 50 kg/roll. Colocación: con un solape de 10 cm; lámina drenante</t>
    </r>
    <r>
      <rPr>
        <b/>
        <sz val="8"/>
        <rFont val="Calibri"/>
        <family val="2"/>
        <scheme val="minor"/>
      </rPr>
      <t xml:space="preserve"> DiaDrain 40H de Diadem</t>
    </r>
    <r>
      <rPr>
        <sz val="8"/>
        <rFont val="Calibri"/>
        <family val="2"/>
        <scheme val="minor"/>
      </rPr>
      <t xml:space="preserve">. Lámina de drenaje de agua y reservorio con marcado CE, altura de 40 mm, fabricada con poliestireno reciclado de alto impacto, con formación de barreras escalonadas, con perforaciones incrustadas en toda su superficie para la evaporación, asegurando la continua aireación. Con formación de un sistema de drenaje de agua mediante canales  en la cara inferior, resistencia a la compresión 338 kN/m2 (vacía), 755 kN/m2 (llena), capacidad de drenaje de agua con una pendiente del 2% de 1,01 l(mxs) certificado acorde a EN ISO 12958, capacidad de almacenamiento de agua 19,59 l/m2, resistencia microbiológica testada (EN 12225); geotextil técnico de filtro </t>
    </r>
    <r>
      <rPr>
        <b/>
        <sz val="8"/>
        <rFont val="Calibri"/>
        <family val="2"/>
        <scheme val="minor"/>
      </rPr>
      <t>VLF-200 de Diadem</t>
    </r>
    <r>
      <rPr>
        <sz val="8"/>
        <rFont val="Calibri"/>
        <family val="2"/>
        <scheme val="minor"/>
      </rPr>
      <t>. No tejido ligado mediante agujeteado, con marcado CE, capa de separación y filtro, resistente a la podredumbre, fabricado con fibras de polipropileno, térmicamente no tratado.Peso superficie: 200 g/m2; permeabilidad agua 90 mm/s; resistencia a la tracción MD; 10.5 kN/m; resistencia a la tracción CMD; 10.5 kN/m; Test punzonamiento estático (CBR): 2 kN; Test perforación dinámica (prueba caída de cono): 18 mm; Tamaño abertura característica: 0.1 mm; clase robustez 3; color: negro; embalaje: 200 m2/roll;  peso embalaje: 40 kg/roll. Colocación  con un solape de 10 cm; sustrato para cubierta intensiva multicapa</t>
    </r>
    <r>
      <rPr>
        <b/>
        <sz val="8"/>
        <rFont val="Calibri"/>
        <family val="2"/>
        <scheme val="minor"/>
      </rPr>
      <t xml:space="preserve"> CoVer Pro Garden de Projar</t>
    </r>
    <r>
      <rPr>
        <sz val="8"/>
        <rFont val="Calibri"/>
        <family val="2"/>
        <scheme val="minor"/>
      </rPr>
      <t xml:space="preserve"> , fabricado con mezcla rica en sustrato mineral ligero principalmente plantas perennes, arbustos, árboles de porte leñoso, árboles de hoja perenne y tepes. La mezcla contiene aireadores y aditivos con alta absorción. Peso saturado: &lt;1500 kg/m3; pH 7.5-8.0; sistema de riego localizado compuesto por una red general de 32 mm en PN6, conexiones con tubería de PE de 16 mm con goteros integrados cada 33 cm de 2,40 l/h con una densidad de 3 ml/m2. Incluido formación de arqueta de riego compuesta por llave de paso de 1”, filtro de malla de 1”, reductor de presión de 1”, electroválvula con solenoide tipo Latch y programador a pilas de los sectores necesarios.</t>
    </r>
    <r>
      <rPr>
        <sz val="8"/>
        <color rgb="FFFF0000"/>
        <rFont val="Calibri"/>
        <family val="2"/>
        <scheme val="minor"/>
      </rPr>
      <t xml:space="preserve"> </t>
    </r>
    <r>
      <rPr>
        <b/>
        <sz val="8"/>
        <rFont val="Calibri"/>
        <family val="2"/>
        <scheme val="minor"/>
      </rPr>
      <t>Nota: el precio de la partida no incluye la formación de pendientes. Se considera un aislamiento de 100 mm de espesor, para mayores espesores, colocar dos capas de paneles de XPS, contrapeados.</t>
    </r>
  </si>
  <si>
    <r>
      <t xml:space="preserve">Barrera de vapor: Lámina de betún aditivado con plastómero APP,  </t>
    </r>
    <r>
      <rPr>
        <b/>
        <sz val="8"/>
        <color theme="1"/>
        <rFont val="Calibri"/>
        <family val="2"/>
        <scheme val="minor"/>
      </rPr>
      <t>ChovAPLAST PR 30,</t>
    </r>
    <r>
      <rPr>
        <sz val="8"/>
        <color theme="1"/>
        <rFont val="Calibri"/>
        <family val="2"/>
        <scheme val="minor"/>
      </rPr>
      <t xml:space="preserve"> tipo LA-30-PR, de 2,5 mm de espesor, masa nominal 3 kg/m², con armadura de con armadura de film de poliéster de 95 g/m², de superficie no protegida. Según UNE-EN 13707.</t>
    </r>
  </si>
  <si>
    <r>
      <t xml:space="preserve">Lámina de betún modificado con elastómero SBS, LBM(SBS)-30-FV, </t>
    </r>
    <r>
      <rPr>
        <b/>
        <sz val="8"/>
        <color theme="1"/>
        <rFont val="Calibri"/>
        <family val="2"/>
        <scheme val="minor"/>
      </rPr>
      <t xml:space="preserve">POLITABER VEL 30 "CHOVA", </t>
    </r>
    <r>
      <rPr>
        <sz val="8"/>
        <color theme="1"/>
        <rFont val="Calibri"/>
        <family val="2"/>
        <scheme val="minor"/>
      </rPr>
      <t xml:space="preserve">masa nominal 3 kg/m², con armadura de fieltro de fibra de vidrio de 60 g/m², de superficie no protegida. Según UNE-EN 13707.   
</t>
    </r>
  </si>
  <si>
    <r>
      <t>Emulsión asfáltica aniónica con cargas tipo EB,</t>
    </r>
    <r>
      <rPr>
        <b/>
        <sz val="8"/>
        <color theme="1"/>
        <rFont val="Calibri"/>
        <family val="2"/>
        <scheme val="minor"/>
      </rPr>
      <t xml:space="preserve"> SUPERMUL, "CHOVA"</t>
    </r>
  </si>
  <si>
    <r>
      <t xml:space="preserve">Barrera de vapor: Lámina de betún aditivado con plastómero APP,  </t>
    </r>
    <r>
      <rPr>
        <b/>
        <sz val="8"/>
        <color theme="1"/>
        <rFont val="Calibri"/>
        <family val="2"/>
        <scheme val="minor"/>
      </rPr>
      <t>ChovAPLAST PR 30</t>
    </r>
    <r>
      <rPr>
        <sz val="8"/>
        <color theme="1"/>
        <rFont val="Calibri"/>
        <family val="2"/>
        <scheme val="minor"/>
      </rPr>
      <t>, tipo LA-30-PR, de 2,5 mm de espesor, masa nominal 3 kg/m², con armadura de con armadura de film de poliéster de 95 g/m², de superficie no protegida. Según UNE-EN 13707.</t>
    </r>
  </si>
  <si>
    <r>
      <t xml:space="preserve">Lámina de betún modificado con elastómero SBS, LBM(SBS)-50/G-FP, </t>
    </r>
    <r>
      <rPr>
        <b/>
        <sz val="8"/>
        <color rgb="FF000000"/>
        <rFont val="Calibri"/>
        <family val="2"/>
        <scheme val="minor"/>
      </rPr>
      <t>POLITABER COMBI GARDEN "CHOVA",</t>
    </r>
    <r>
      <rPr>
        <sz val="8"/>
        <color rgb="FF000000"/>
        <rFont val="Calibri"/>
        <family val="2"/>
        <scheme val="minor"/>
      </rPr>
      <t xml:space="preserve"> masa nominal 5 kg/m², con armadura de fieltro de poliéster reforzado y estabilizado de 150 g/m², con autoprotección mineral de color verde, resistente a la penetración de raíces. Según UNE-EN 13707.</t>
    </r>
  </si>
  <si>
    <r>
      <rPr>
        <b/>
        <sz val="8"/>
        <color rgb="FF000000"/>
        <rFont val="Calibri"/>
        <family val="2"/>
        <scheme val="minor"/>
      </rPr>
      <t>Geotextil no tejido compuesto por fibras de poliéster unidas por agujeteado, GEOFIM 150 "CHOVA"</t>
    </r>
    <r>
      <rPr>
        <sz val="8"/>
        <color rgb="FF000000"/>
        <rFont val="Calibri"/>
        <family val="2"/>
        <scheme val="minor"/>
      </rPr>
      <t>,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r>
  </si>
  <si>
    <r>
      <rPr>
        <b/>
        <sz val="8"/>
        <color rgb="FF000000"/>
        <rFont val="Calibri"/>
        <family val="2"/>
        <scheme val="minor"/>
      </rPr>
      <t>Geotextil técnico de protección VLU-300 de Diadem.</t>
    </r>
    <r>
      <rPr>
        <sz val="8"/>
        <color rgb="FF000000"/>
        <rFont val="Calibri"/>
        <family val="2"/>
        <scheme val="minor"/>
      </rPr>
      <t xml:space="preserve"> Capa de protección mecánica y resistente a la podredumbre tratada térmicamente por ambas caras fabricada 100% fibras sintéticas. Permeabilidad agua: 95 mm/s; Peso superficie: 300 g/m</t>
    </r>
    <r>
      <rPr>
        <vertAlign val="superscript"/>
        <sz val="8"/>
        <color theme="1"/>
        <rFont val="Calibri"/>
        <family val="2"/>
        <scheme val="minor"/>
      </rPr>
      <t>2</t>
    </r>
    <r>
      <rPr>
        <sz val="8"/>
        <color theme="1"/>
        <rFont val="Calibri"/>
        <family val="2"/>
        <scheme val="minor"/>
      </rPr>
      <t>; resistencia a la tracción MD: 2.7 kN/m; resistencia a la tracción CMD: 3.7 kN/m; Test punzonamiento estático (CBR): 1 kN; Tamaño de abertura característica: 0.134 mm; clase robustez GRK 2; color: Multicolor; embalaje: 100 m</t>
    </r>
    <r>
      <rPr>
        <vertAlign val="superscript"/>
        <sz val="8"/>
        <color theme="1"/>
        <rFont val="Calibri"/>
        <family val="2"/>
        <scheme val="minor"/>
      </rPr>
      <t>2</t>
    </r>
    <r>
      <rPr>
        <sz val="8"/>
        <color theme="1"/>
        <rFont val="Calibri"/>
        <family val="2"/>
        <scheme val="minor"/>
      </rPr>
      <t>/roll; peso embalaje: 30 kg/roll. Colocación: con un solape de 10 cm.</t>
    </r>
  </si>
  <si>
    <r>
      <rPr>
        <b/>
        <sz val="8"/>
        <color rgb="FF000000"/>
        <rFont val="Calibri"/>
        <family val="2"/>
        <scheme val="minor"/>
      </rPr>
      <t>Lámina de drenaje y retención de agua DiaDrain-25H de Diadem.</t>
    </r>
    <r>
      <rPr>
        <sz val="8"/>
        <color rgb="FF000000"/>
        <rFont val="Calibri"/>
        <family val="2"/>
        <scheme val="minor"/>
      </rPr>
      <t xml:space="preserve"> Lámina de retención del flujo del agua con marcado CE, fabricada de  poliestireno reciclado de alto impacto (HIPS), 25 mm altura, con formación de barreras escalonadas, con orificios incrustados para la evaporación y sistema de canales para el agua en la parte inferior, resistencia a la compresión 322 kN/m2 (vacía), capacidad flujo agua en 2% pendiente de cubierta 0.57 l/m×s certificado según EN ISO 12958, capacidad almacenamiento agua 11,8 l/m2, testada a la resistencia microbiológica (EN 12225), clasificación resistencia al fuego "BROOF(t2)" (EN 13501-5).Colocación con solape de una fila de alveolos.</t>
    </r>
  </si>
  <si>
    <r>
      <rPr>
        <b/>
        <sz val="8"/>
        <color rgb="FF000000"/>
        <rFont val="Calibri"/>
        <family val="2"/>
        <scheme val="minor"/>
      </rPr>
      <t>Geotextil técnico de filtro VLF-150 de Diadem.</t>
    </r>
    <r>
      <rPr>
        <sz val="8"/>
        <color rgb="FF000000"/>
        <rFont val="Calibri"/>
        <family val="2"/>
        <scheme val="minor"/>
      </rPr>
      <t xml:space="preserve"> No tejido, ligado mediante agujeteado, con marcado CE, capa geotextil de separación y protección, resistente a la podredumbre, fabricado con fibras de polipropileno, no tratado térmicamente. Peso superficie: 150 g/m</t>
    </r>
    <r>
      <rPr>
        <vertAlign val="superscript"/>
        <sz val="8"/>
        <color theme="1"/>
        <rFont val="Calibri"/>
        <family val="2"/>
        <scheme val="minor"/>
      </rPr>
      <t>2</t>
    </r>
    <r>
      <rPr>
        <sz val="8"/>
        <color theme="1"/>
        <rFont val="Calibri"/>
        <family val="2"/>
        <scheme val="minor"/>
      </rPr>
      <t>; permeabilidad agua 90 mm/s; resistencia a la tracción MD: 8.5 kN/m; resistencia a la tracción CMD: 8.5 kN/m;  Test punzonamiento estático (CBR): 1.5 kN; Test perforación dinámica (prueba caída de cono): 20 mm; Tamaña de abertura característica: 0.1 mm; Clase robustez 3; Color: Negro; embalaje: 200 m</t>
    </r>
    <r>
      <rPr>
        <vertAlign val="superscript"/>
        <sz val="8"/>
        <color theme="1"/>
        <rFont val="Calibri"/>
        <family val="2"/>
        <scheme val="minor"/>
      </rPr>
      <t>2</t>
    </r>
    <r>
      <rPr>
        <sz val="8"/>
        <color theme="1"/>
        <rFont val="Calibri"/>
        <family val="2"/>
        <scheme val="minor"/>
      </rPr>
      <t>/roll; peso embalaje: 30 kg/roll. Colocación con un solape de 10 cm.</t>
    </r>
  </si>
  <si>
    <r>
      <rPr>
        <b/>
        <sz val="8"/>
        <color rgb="FF000000"/>
        <rFont val="Calibri"/>
        <family val="2"/>
        <scheme val="minor"/>
      </rPr>
      <t>Sustrato para cubiertas ajardinadas extensivas multicapa CoverPro Flora de Projar</t>
    </r>
    <r>
      <rPr>
        <sz val="8"/>
        <color rgb="FF000000"/>
        <rFont val="Calibri"/>
        <family val="2"/>
        <scheme val="minor"/>
      </rPr>
      <t>, fabricado con una mezcla de material hecho a base de productos valorizados y ecológicos. Compuesto por cerámica triturada, arena de sílice y subproductos vegetales, lo que confiere las características idóneas para un buen desarrollo vegetal. Medio de cultivo ideal para as especies Sedum, Sempervivum y flores silvestres. Peso saturado: &lt;1100 kg/m3; 7,5-8,0 pH . Factor de compresión 1,13</t>
    </r>
  </si>
  <si>
    <r>
      <rPr>
        <b/>
        <sz val="8"/>
        <color rgb="FF000000"/>
        <rFont val="Calibri"/>
        <family val="2"/>
        <scheme val="minor"/>
      </rPr>
      <t>Manta de sedum</t>
    </r>
    <r>
      <rPr>
        <sz val="8"/>
        <color rgb="FF000000"/>
        <rFont val="Calibri"/>
        <family val="2"/>
        <scheme val="minor"/>
      </rPr>
      <t>, 100% biodegradable producida sobre una manta de coco, una mezcla
de sustrato  y 11 variedades de sedum. Adecuado para la cobertura de techos de edificaciones y superficies ajardinadas extensivas con bajo mantenimiento. Datos técnicos: cobertura: aprox. 95%
, peso: seco, aprox. 15kg/m2 y mojado aprox. 20kg/m2, grosor: 2-4cm, tamaño estándar: 100 cm x 200 cm, paletizado: de 40-50 m2/palé</t>
    </r>
  </si>
  <si>
    <r>
      <rPr>
        <b/>
        <sz val="8"/>
        <color rgb="FF000000"/>
        <rFont val="Calibri"/>
        <family val="2"/>
        <scheme val="minor"/>
      </rPr>
      <t>Sistema de riego</t>
    </r>
    <r>
      <rPr>
        <sz val="8"/>
        <color rgb="FF000000"/>
        <rFont val="Calibri"/>
        <family val="2"/>
        <scheme val="minor"/>
      </rPr>
      <t xml:space="preserve"> localizado compuesto por una red general de 32 mm en PN6, conexiones con tubería de PE de 16 mm con goteros integrados cada 33 cm de 2,40 l/h con una densidad de 3 ml/m2. Incluido formación de arqueta de riego compuesta por llave de paso de 1”, filtro de malla de 1”, reductor de presión de 1”, electroválvula con solenoide tipo Latch y programador a pilas de los sectores necesarios.</t>
    </r>
  </si>
  <si>
    <r>
      <rPr>
        <b/>
        <sz val="8"/>
        <color theme="1"/>
        <rFont val="Calibri"/>
        <family val="2"/>
        <scheme val="minor"/>
      </rPr>
      <t>Panel rígido de poliestireno extruido ChovAFOAM 300 M100 "CHOVA"</t>
    </r>
    <r>
      <rPr>
        <sz val="8"/>
        <color theme="1"/>
        <rFont val="Calibri"/>
        <family val="2"/>
        <scheme val="minor"/>
      </rPr>
      <t xml:space="preserve">, según UNE-EN 13164, de superficie lisa y mecanizado lateral a media madera, de 100 mm de espesor, resistencia a compresión &gt;= 300 kPa, resistencia térmica 2,75 m²K/W, conductividad térmica 0,036 W/(mK), Euroclase E de reacción al fuego, con código de designación XPS-EN 13164-T1-CS(10/Y)300-DLT(2)5-DS(TH)-WL(T)0,7.   
</t>
    </r>
  </si>
  <si>
    <r>
      <t xml:space="preserve">Panel rígido de </t>
    </r>
    <r>
      <rPr>
        <b/>
        <sz val="8"/>
        <color theme="1"/>
        <rFont val="Calibri"/>
        <family val="2"/>
        <scheme val="minor"/>
      </rPr>
      <t>poliestireno extruido ChovAFOAM 300 M100 "CHOVA</t>
    </r>
    <r>
      <rPr>
        <sz val="8"/>
        <color theme="1"/>
        <rFont val="Calibri"/>
        <family val="2"/>
        <scheme val="minor"/>
      </rPr>
      <t xml:space="preserve">", según UNE-EN 13164, de superficie lisa y mecanizado lateral a media madera, de 50 mm de espesor, resistencia a compresión &gt;= 300 kPa, resistencia térmica 2,75 m²K/W, conductividad térmica 0,036 W/(mK), Euroclase E de reacción al fuego, con código de designación XPS-EN 13164-T1-CS(10/Y)300-DLT(2)5-DS(TH)-WL(T)0,7.   
</t>
    </r>
  </si>
  <si>
    <r>
      <t xml:space="preserve">Lámina de betún modificado con elastómero SBS, LBM(SBS)-30-FV, </t>
    </r>
    <r>
      <rPr>
        <b/>
        <sz val="8"/>
        <color theme="1"/>
        <rFont val="Calibri"/>
        <family val="2"/>
        <scheme val="minor"/>
      </rPr>
      <t>POLITABER VEL 30 "CHOVA"</t>
    </r>
    <r>
      <rPr>
        <sz val="8"/>
        <color theme="1"/>
        <rFont val="Calibri"/>
        <family val="2"/>
        <scheme val="minor"/>
      </rPr>
      <t xml:space="preserve">, masa nominal 3 kg/m², con armadura de fieltro de fibra de vidrio de 60 g/m², de superficie no protegida. Según UNE-EN 13707.   
</t>
    </r>
  </si>
  <si>
    <r>
      <t>Emulsión asfáltica aniónica con cargas tipo EB, S</t>
    </r>
    <r>
      <rPr>
        <b/>
        <sz val="8"/>
        <color theme="1"/>
        <rFont val="Calibri"/>
        <family val="2"/>
        <scheme val="minor"/>
      </rPr>
      <t>UPERMUL, "CHOVA"</t>
    </r>
  </si>
  <si>
    <r>
      <t xml:space="preserve">Lámina de betún modificado con elastómero SBS, LBM(SBS)-50/G-FP, </t>
    </r>
    <r>
      <rPr>
        <b/>
        <sz val="8.25"/>
        <color rgb="FF000000"/>
        <rFont val="Arial"/>
        <family val="2"/>
      </rPr>
      <t>POLITABER COMBI GARDEN "CHOVA"</t>
    </r>
    <r>
      <rPr>
        <sz val="8.25"/>
        <color rgb="FF000000"/>
        <rFont val="Arial"/>
        <family val="2"/>
      </rPr>
      <t>, masa nominal 5 kg/m², con armadura de fieltro de poliéster reforzado y estabilizado de 150 g/m², con autoprotección mineral de color verde, resistente a la penetración de raíces. Según UNE-EN 13707.</t>
    </r>
  </si>
  <si>
    <r>
      <rPr>
        <b/>
        <sz val="8"/>
        <color theme="1"/>
        <rFont val="Calibri"/>
        <family val="2"/>
        <scheme val="minor"/>
      </rPr>
      <t>Panel rígido de poliestireno extruido</t>
    </r>
    <r>
      <rPr>
        <sz val="8"/>
        <color theme="1"/>
        <rFont val="Calibri"/>
        <family val="2"/>
        <scheme val="minor"/>
      </rPr>
      <t xml:space="preserve"> </t>
    </r>
    <r>
      <rPr>
        <b/>
        <sz val="8"/>
        <color theme="1"/>
        <rFont val="Calibri"/>
        <family val="2"/>
        <scheme val="minor"/>
      </rPr>
      <t>ChovAFOAM 300 M100 "CHOVA"</t>
    </r>
    <r>
      <rPr>
        <sz val="8"/>
        <color theme="1"/>
        <rFont val="Calibri"/>
        <family val="2"/>
        <scheme val="minor"/>
      </rPr>
      <t xml:space="preserve">, según UNE-EN 13164, de superficie lisa y mecanizado lateral a media madera, de 100 mm de espesor, resistencia a compresión &gt;= 300 kPa, resistencia térmica 2,75 m²K/W, conductividad térmica 0,036 W/(mK), Euroclase E de reacción al fuego, con código de designación XPS-EN 13164-T1-CS(10/Y)300-DLT(2)5-DS(TH)-WL(T)0,7.   
</t>
    </r>
  </si>
  <si>
    <r>
      <t>Emulsión asfáltica aniónica con cargas tipo</t>
    </r>
    <r>
      <rPr>
        <b/>
        <sz val="8"/>
        <color theme="1"/>
        <rFont val="Calibri"/>
        <family val="2"/>
        <scheme val="minor"/>
      </rPr>
      <t xml:space="preserve"> EB, SUPERMUL, "CHOVA"</t>
    </r>
  </si>
  <si>
    <r>
      <t xml:space="preserve">Lámina de betún modificado con elastómero SBS, LBM(SBS)-50/G-FP, </t>
    </r>
    <r>
      <rPr>
        <b/>
        <sz val="8.25"/>
        <color rgb="FF000000"/>
        <rFont val="Arial"/>
        <family val="2"/>
      </rPr>
      <t xml:space="preserve">POLITABER COMBI GARDEN "CHOVA", </t>
    </r>
    <r>
      <rPr>
        <sz val="8.25"/>
        <color rgb="FF000000"/>
        <rFont val="Arial"/>
        <family val="2"/>
      </rPr>
      <t>masa nominal 5 kg/m², con armadura de fieltro de poliéster reforzado y estabilizado de 150 g/m², con autoprotección mineral de color verde, resistente a la penetración de raíces. Según UNE-EN 13707.</t>
    </r>
  </si>
  <si>
    <r>
      <t xml:space="preserve">Panel rígido de poliestireno extruido </t>
    </r>
    <r>
      <rPr>
        <b/>
        <sz val="8"/>
        <color theme="1"/>
        <rFont val="Calibri"/>
        <family val="2"/>
        <scheme val="minor"/>
      </rPr>
      <t>ChovAFOAM 300 M100  "CHOVA"</t>
    </r>
    <r>
      <rPr>
        <sz val="8"/>
        <color theme="1"/>
        <rFont val="Calibri"/>
        <family val="2"/>
        <scheme val="minor"/>
      </rPr>
      <t xml:space="preserve">, según UNE-EN 13164, de superficie lisa y mecanizado lateral a media madera, de 100 mm de espesor, resistencia a compresión &gt;= 300 kPa, resistencia térmica 2,75 m²K/W, conductividad térmica 0,036 W/(mK), Euroclase E de reacción al fuego, con código de designación XPS-EN 13164-T1-CS(10/Y)300-DLT(2)5-DS(TH)-WL(T)0,7.   
</t>
    </r>
  </si>
  <si>
    <r>
      <rPr>
        <b/>
        <sz val="8"/>
        <color rgb="FF000000"/>
        <rFont val="Calibri"/>
        <family val="2"/>
        <scheme val="minor"/>
      </rPr>
      <t xml:space="preserve">Geotextil técnico de separación VLT-100 de Diadem </t>
    </r>
    <r>
      <rPr>
        <sz val="8"/>
        <color rgb="FF000000"/>
        <rFont val="Calibri"/>
        <family val="2"/>
        <scheme val="minor"/>
      </rPr>
      <t>. No tejido ligado mediante agujeteado, con marcación CE, capa geotextil de separación, resistente a la podredumbre fabricado con fibras de polipropileno, térmicamente tratado por una cara. Peso superficie:100 g/m2; permeabilidad agua 100 mm/s; resistencia a la tracción MD; 5 kN/m; resistencia a la tracción CMD; 5 kN/m; color negro; Test punzonamiento estático (CBR): 1 kN; Test perforación dinámica (prueba caída de cono): 35 mm; Tamaña de abertura característica: 0.12 mm;  clase de robustez: GRK 2 ; envoltura: 200 m2/roll; peso embalaje: 20 kg/roll. Colocación: con un solape de 10 cm</t>
    </r>
  </si>
  <si>
    <r>
      <rPr>
        <b/>
        <sz val="8"/>
        <color rgb="FF000000"/>
        <rFont val="Calibri"/>
        <family val="2"/>
        <scheme val="minor"/>
      </rPr>
      <t>Geotextil técnico de filtro VLF-150 de Diadem.</t>
    </r>
    <r>
      <rPr>
        <sz val="8"/>
        <color rgb="FF000000"/>
        <rFont val="Calibri"/>
        <family val="2"/>
        <scheme val="minor"/>
      </rPr>
      <t xml:space="preserve"> No tejido, ligado mediante agujeteado, con marcado CE, capa geotextil de separación y protección, resistente a la podredumbre, fabricado con fibras de polipropileno, no tratado térmicamente. Peso superficie: 150 g/m2; permeabilidad agua 90 mm/s; resistencia a la tracción MD: 8.5 kN/m; resistencia a la tracción CMD: 8.5 kN/m;  Test punzonamiento estático (CBR): 1.5 kN; Test perforación dinámica (prueba caída de cono): 20 mm; Tamaña de abertura característica: 0.1 mm; Clase robustez 3; Color: Negro; embalaje: 200 m2/roll; peso embalaje: 30 kg/roll. Colocación con un solape de 10 cm.</t>
    </r>
  </si>
  <si>
    <r>
      <rPr>
        <b/>
        <sz val="8"/>
        <color rgb="FF000000"/>
        <rFont val="Calibri"/>
        <family val="2"/>
        <scheme val="minor"/>
      </rPr>
      <t>Sustrato para cubiertas ajardinadas extensivas (10 cm) multicapa CoverPro Flora de Projar</t>
    </r>
    <r>
      <rPr>
        <sz val="8"/>
        <color rgb="FF000000"/>
        <rFont val="Calibri"/>
        <family val="2"/>
        <scheme val="minor"/>
      </rPr>
      <t>, fabricado con una mezcla de material hecho a base de productos valorizados y ecológicos. Compuesto por cerámica triturada, arena de sílice y subproductos vegetales, lo que confiere las características idóneas para un buen desarrollo vegetal. Medio de cultivo ideal para as especies Sedum, Sempervivum y flores silvestres. Peso saturado: &lt;1100 kg/m3; 7,5-8,0 pH . Factor de compresión 1,13</t>
    </r>
  </si>
  <si>
    <r>
      <rPr>
        <b/>
        <sz val="8"/>
        <color theme="1"/>
        <rFont val="Calibri"/>
        <family val="2"/>
        <scheme val="minor"/>
      </rPr>
      <t>Geotextil técnico de protección y retención de agua VLS-500 de Diadem</t>
    </r>
    <r>
      <rPr>
        <sz val="8"/>
        <color theme="1"/>
        <rFont val="Calibri"/>
        <family val="2"/>
        <scheme val="minor"/>
      </rPr>
      <t>. Capa de protección mecánica y retención de agua, resistente a la podredumbre, no tratada térmicamente por ninguna cara, fabricada 100% fibras sintéticas. Permeabilidad agua: 50 mm/s; Peso superficie: 500 g/m2; resistencia a la tracción MD: 4,4 kN/m; resistencia a la tracción CMD: 6,0 kN/m; Test punzonamiento estático (CBR): 3,3 kN; Tamaño de abertura característica: 0,86 mm; clase robustez GRK 4; embalaje: 100 m2/roll; peso embalaje: 50 kg/roll. Colocación: con un solape de 10 cm.</t>
    </r>
  </si>
  <si>
    <r>
      <rPr>
        <b/>
        <sz val="8"/>
        <color theme="1"/>
        <rFont val="Calibri"/>
        <family val="2"/>
        <scheme val="minor"/>
      </rPr>
      <t>Lámina drenante DiaDrain 40H de Diadem</t>
    </r>
    <r>
      <rPr>
        <sz val="8"/>
        <color theme="1"/>
        <rFont val="Calibri"/>
        <family val="2"/>
        <scheme val="minor"/>
      </rPr>
      <t xml:space="preserve">. </t>
    </r>
    <r>
      <rPr>
        <sz val="8"/>
        <color rgb="FF000000"/>
        <rFont val="Calibri"/>
        <family val="2"/>
        <scheme val="minor"/>
      </rPr>
      <t xml:space="preserve">Lámina de drenaje de agua y reservorio con marcado CE, altura de 40 mm, fabricada con poliestireno reciclado de alto impacto, con formación de barreras escalonadas, con perforaciones incrustadas en toda su superficie para la evaporación, asegurando la continua aireación. Con formación de un sistema de drenaje de agua mediante canales  en la cara inferior, resistencia a la compresión 338 kN/m2 (vacía), 755 kN/m2 (llena), capacidad de drenaje de agua con una pendiente del 2% de 1,01 l(mxs) certificado acorde a EN ISO 12958, capacidad de almacenamiento de agua 19,59 l/m2, resistencia microbiológica testada (EN 12225). </t>
    </r>
  </si>
  <si>
    <r>
      <rPr>
        <b/>
        <sz val="8"/>
        <rFont val="Calibri"/>
        <family val="2"/>
        <scheme val="minor"/>
      </rPr>
      <t>Sustrato para cubierta semi intensiva multicapa  CoVer Pro Garden de Projar. (40 cm).</t>
    </r>
    <r>
      <rPr>
        <sz val="8"/>
        <rFont val="Calibri"/>
        <family val="2"/>
        <scheme val="minor"/>
      </rPr>
      <t xml:space="preserve"> Fabricado con mezcla rica en sustrato mineral ligero principalmente plantas perennes, arbustos, árboles de porte leñoso, árboles de hola perenne y tepes. La mezcla contiene aireadores y aditivos con alta absorción. Peso saturado: &lt;1500 kg/m</t>
    </r>
    <r>
      <rPr>
        <vertAlign val="superscript"/>
        <sz val="8"/>
        <rFont val="Calibri"/>
        <family val="2"/>
        <scheme val="minor"/>
      </rPr>
      <t>3</t>
    </r>
    <r>
      <rPr>
        <sz val="8"/>
        <rFont val="Calibri"/>
        <family val="2"/>
        <scheme val="minor"/>
      </rPr>
      <t>; pH 7.5-8.0.Factor de compresión 1,30</t>
    </r>
  </si>
  <si>
    <r>
      <rPr>
        <b/>
        <sz val="8"/>
        <rFont val="Calibri"/>
        <family val="2"/>
        <scheme val="minor"/>
      </rPr>
      <t>Sistema de riego</t>
    </r>
    <r>
      <rPr>
        <sz val="8"/>
        <rFont val="Calibri"/>
        <family val="2"/>
        <scheme val="minor"/>
      </rPr>
      <t xml:space="preserve"> localizado compuesto por una red general de 32 mm en PN6, conexiones con tubería de PE de 16 mm con goteros integrados cada 33 cm de 2,40 l/h con una densidad de 3 ml/m2. Incluido formación de arqueta de riego compuesta por llave de paso de 1”, filtro de malla de 1”, reductor de presión de 1”, electroválvula con solenoide tipo Latch y programador a pilas de los sectores necesarios.</t>
    </r>
  </si>
  <si>
    <r>
      <t xml:space="preserve">Geotextil no tejido compuesto por fibras de poliéster unidas por agujeteado, </t>
    </r>
    <r>
      <rPr>
        <b/>
        <sz val="8"/>
        <color rgb="FF000000"/>
        <rFont val="Calibri"/>
        <family val="2"/>
        <scheme val="minor"/>
      </rPr>
      <t xml:space="preserve">GEOFIM 150 "CHOVA", </t>
    </r>
    <r>
      <rPr>
        <sz val="8"/>
        <color rgb="FF000000"/>
        <rFont val="Calibri"/>
        <family val="2"/>
        <scheme val="minor"/>
      </rPr>
      <t>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r>
  </si>
  <si>
    <r>
      <rPr>
        <b/>
        <sz val="8"/>
        <color theme="1"/>
        <rFont val="Calibri"/>
        <family val="2"/>
        <scheme val="minor"/>
      </rPr>
      <t>Geotextil técnico de filtro VLF-200 de Diadem.</t>
    </r>
    <r>
      <rPr>
        <sz val="8"/>
        <color theme="1"/>
        <rFont val="Calibri"/>
        <family val="2"/>
        <scheme val="minor"/>
      </rPr>
      <t xml:space="preserve"> No tejido ligado mediante agujeteado, con marcado CE, capa de separación y filtro, resistente a la podredumbre, fabricado con fibras de polipropileno, térmicamente no tratado.Peso superficie: 200 g/m</t>
    </r>
    <r>
      <rPr>
        <vertAlign val="superscript"/>
        <sz val="8"/>
        <rFont val="Calibri"/>
        <family val="2"/>
        <scheme val="minor"/>
      </rPr>
      <t>2</t>
    </r>
    <r>
      <rPr>
        <sz val="8"/>
        <rFont val="Calibri"/>
        <family val="2"/>
        <scheme val="minor"/>
      </rPr>
      <t>; permeabilidad agua 90 mm/s; resistencia a la tracción MD; 10.5 kN/m; resistencia a la tracción CMD; 10.5 kN/m; Test punzonamiento estático (CBR): 2 kN; Test perforación dinámica (prueba caída de cono): 18 mm; Tamaño abertura característica: 0.1 mm; clase robustez 3; color: negro; embalaje: 200 m</t>
    </r>
    <r>
      <rPr>
        <vertAlign val="superscript"/>
        <sz val="8"/>
        <rFont val="Calibri"/>
        <family val="2"/>
        <scheme val="minor"/>
      </rPr>
      <t>2</t>
    </r>
    <r>
      <rPr>
        <sz val="8"/>
        <rFont val="Calibri"/>
        <family val="2"/>
        <scheme val="minor"/>
      </rPr>
      <t>/roll;  peso embalaje: 40 kg/roll. Colocación  con un solape de 10 cm.</t>
    </r>
  </si>
  <si>
    <r>
      <rPr>
        <b/>
        <sz val="8"/>
        <color rgb="FF000000"/>
        <rFont val="Calibri"/>
        <family val="2"/>
        <scheme val="minor"/>
      </rPr>
      <t xml:space="preserve">Geotextil no tejido compuesto por fibras de poliéster unidas por agujeteado, GEOFIM 150 "CHOVA", </t>
    </r>
    <r>
      <rPr>
        <sz val="8"/>
        <color rgb="FF000000"/>
        <rFont val="Calibri"/>
        <family val="2"/>
        <scheme val="minor"/>
      </rPr>
      <t>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r>
  </si>
  <si>
    <r>
      <rPr>
        <b/>
        <sz val="8"/>
        <color theme="1"/>
        <rFont val="Calibri"/>
        <family val="2"/>
        <scheme val="minor"/>
      </rPr>
      <t xml:space="preserve">Geotextil técnico de protección y retención de agua VLS-500 de Diadem. </t>
    </r>
    <r>
      <rPr>
        <sz val="8"/>
        <color theme="1"/>
        <rFont val="Calibri"/>
        <family val="2"/>
        <scheme val="minor"/>
      </rPr>
      <t>Capa de protección mecánica y retención de agua, resistente a la podredumbre, no tratada térmicamente por ninguna cara, fabricada 100% fibras sintéticas. Permeabilidad agua: 50 mm/s; Peso superficie: 500 g/m2; resistencia a la tracción MD: 4,4 kN/m; resistencia a la tracción CMD: 6,0 kN/m; Test punzonamiento estático (CBR): 3,3 kN; Tamaño de abertura característica: 0,86 mm; clase robustez GRK 4; embalaje: 100 m2/roll; peso embalaje: 50 kg/roll. Colocación: con un solape de 10 cm.</t>
    </r>
  </si>
  <si>
    <r>
      <rPr>
        <b/>
        <sz val="8"/>
        <color theme="1"/>
        <rFont val="Calibri"/>
        <family val="2"/>
        <scheme val="minor"/>
      </rPr>
      <t>Lámina drenante y reservorio DiaDrain-40H de Diadem.</t>
    </r>
    <r>
      <rPr>
        <sz val="8"/>
        <color theme="1"/>
        <rFont val="Calibri"/>
        <family val="2"/>
        <scheme val="minor"/>
      </rPr>
      <t xml:space="preserve"> Lámina de drenaje de agua y reservorio con marcado CE, altura de 40 mm, fabricada con poliestireno reciclado de alto impacto, con formación de barreras escalonadas, con perforaciones incrustadas en toda su superficie para la evaporación, asegurando la continua aireación. Con formación de un sistema de drenaje de agua mediante canales  en la cara inferior, resistencia a la compresión 338 kN/m2 (vacía), 755 kN/m2 (llena), capacidad de drenaje de agua con una pendiente del 2% de 1,01 l(mxs) certificado acorde a EN ISO 12958, capacidad de almacenamiento de agua 19,59 l/m2, resistencia microbiológica testada (EN 12225). </t>
    </r>
  </si>
  <si>
    <r>
      <rPr>
        <b/>
        <sz val="8"/>
        <color theme="1"/>
        <rFont val="Calibri"/>
        <family val="2"/>
        <scheme val="minor"/>
      </rPr>
      <t>Geotextil técnico de filtro VLF-200 de Diadem.</t>
    </r>
    <r>
      <rPr>
        <sz val="8"/>
        <color theme="1"/>
        <rFont val="Calibri"/>
        <family val="2"/>
        <scheme val="minor"/>
      </rPr>
      <t xml:space="preserve"> No tejido ligado mediante agujeteado, con marcado CE, capa de separación y filtro, resistente a la podredumbre, fabricado con fibras de polipropileno, térmicamente no tratado.Peso superficie: 200 g/m2; permeabilidad agua 90 mm/s; resistencia a la tracción MD; 10.5 kN/m; resistencia a la tracción CMD; 10.5 kN/m; Test punzonamiento estático (CBR): 2 kN; Test perforación dinámica (prueba caída de cono): 18 mm; Tamaño abertura característica: 0.1 mm; clase robustez 3; color: negro; embalaje: 200 m2/roll;  peso embalaje: 40 kg/roll. Colocación  con un solape de 10 cm.</t>
    </r>
  </si>
  <si>
    <r>
      <rPr>
        <b/>
        <sz val="8"/>
        <rFont val="Calibri"/>
        <family val="2"/>
        <scheme val="minor"/>
      </rPr>
      <t>Sustrato para cubierta semi intensiva multicapa  CoVer Pro Garden de Projar (40 cm).</t>
    </r>
    <r>
      <rPr>
        <sz val="8"/>
        <rFont val="Calibri"/>
        <family val="2"/>
        <scheme val="minor"/>
      </rPr>
      <t xml:space="preserve"> Fabricado con mezcla rica en sustrato mineral ligero principalmente plantas perennes, arbustos, árboles de porte leñoso, árboles de hola perenne y tepes. La mezcla contiene aireadores y aditivos con alta absorción. Peso saturado: &lt;1500 kg/m3; pH 7.5-8.0.Factor de compresión 1,30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</si>
</sst>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8"/>
      <name val="Calibri"/>
      <family val="2"/>
      <scheme val="minor"/>
    </font>
    <font>
      <b/>
      <sz val="10"/>
      <color theme="1"/>
      <name val="Calibri"/>
      <family val="2"/>
      <scheme val="minor"/>
    </font>
    <font>
      <sz val="8.25"/>
      <color rgb="FF000000"/>
      <name val="Arial"/>
      <family val="2"/>
    </font>
    <font>
      <sz val="8"/>
      <color rgb="FF000000"/>
      <name val="Arial"/>
      <family val="2"/>
    </font>
    <font>
      <vertAlign val="superscript"/>
      <sz val="8"/>
      <color rgb="FF000000"/>
      <name val="Arial"/>
      <family val="2"/>
    </font>
    <font>
      <b/>
      <sz val="8.25"/>
      <color rgb="FF000000"/>
      <name val="Arial"/>
      <family val="2"/>
    </font>
    <font>
      <sz val="8"/>
      <name val="Calibri"/>
      <family val="2"/>
      <scheme val="minor"/>
    </font>
    <font>
      <b/>
      <sz val="8"/>
      <color theme="1"/>
      <name val="Calibri"/>
      <family val="2"/>
      <scheme val="minor"/>
    </font>
    <font>
      <sz val="8"/>
      <color rgb="FF000000"/>
      <name val="Calibri"/>
      <family val="2"/>
      <scheme val="minor"/>
    </font>
    <font>
      <b/>
      <sz val="8"/>
      <color rgb="FF000000"/>
      <name val="Calibri"/>
      <family val="2"/>
      <scheme val="minor"/>
    </font>
    <font>
      <vertAlign val="superscript"/>
      <sz val="8"/>
      <color theme="1"/>
      <name val="Calibri"/>
      <family val="2"/>
      <scheme val="minor"/>
    </font>
    <font>
      <vertAlign val="superscript"/>
      <sz val="8"/>
      <name val="Calibri"/>
      <family val="2"/>
      <scheme val="minor"/>
    </font>
  </fonts>
  <fills count="2">
    <fill>
      <patternFill patternType="none"/>
    </fill>
    <fill>
      <patternFill patternType="gray125"/>
    </fill>
  </fills>
  <borders count="4">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27">
    <xf numFmtId="0" fontId="0" fillId="0" borderId="0" xfId="0"/>
    <xf numFmtId="0" fontId="0" fillId="0" borderId="0" xfId="0" applyAlignment="1">
      <alignment wrapText="1"/>
    </xf>
    <xf numFmtId="0" fontId="1" fillId="0" borderId="0" xfId="0" applyFont="1" applyAlignment="1">
      <alignment vertical="center" wrapText="1"/>
    </xf>
    <xf numFmtId="0" fontId="1" fillId="0" borderId="0" xfId="0" applyFont="1" applyAlignment="1">
      <alignment horizontal="center" wrapText="1"/>
    </xf>
    <xf numFmtId="0" fontId="2" fillId="0" borderId="0" xfId="0" applyFont="1"/>
    <xf numFmtId="0" fontId="6" fillId="0" borderId="1" xfId="1" applyFont="1" applyBorder="1" applyAlignment="1">
      <alignment vertical="top" wrapText="1"/>
    </xf>
    <xf numFmtId="0" fontId="2" fillId="0" borderId="0" xfId="0" applyFont="1" applyBorder="1"/>
    <xf numFmtId="164" fontId="6" fillId="0" borderId="1" xfId="1" applyNumberFormat="1" applyFont="1" applyBorder="1" applyAlignment="1">
      <alignment horizontal="right" vertical="top" wrapText="1"/>
    </xf>
    <xf numFmtId="2" fontId="6" fillId="0" borderId="0" xfId="1" applyNumberFormat="1" applyFont="1" applyBorder="1" applyAlignment="1">
      <alignment vertical="top"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2" fillId="0" borderId="2" xfId="0" applyFont="1" applyBorder="1" applyAlignment="1">
      <alignment wrapText="1"/>
    </xf>
    <xf numFmtId="0" fontId="7" fillId="0" borderId="2" xfId="0" applyFont="1" applyBorder="1" applyAlignment="1">
      <alignment horizontal="center" vertical="center"/>
    </xf>
    <xf numFmtId="2" fontId="2" fillId="0" borderId="2" xfId="0" applyNumberFormat="1" applyFont="1" applyBorder="1" applyAlignment="1">
      <alignment horizontal="center" vertical="center"/>
    </xf>
    <xf numFmtId="0" fontId="6" fillId="0" borderId="2" xfId="1" applyFont="1" applyBorder="1" applyAlignment="1">
      <alignment vertical="top" wrapText="1"/>
    </xf>
    <xf numFmtId="2" fontId="5" fillId="0" borderId="2" xfId="0" applyNumberFormat="1" applyFont="1" applyBorder="1" applyAlignment="1">
      <alignment horizontal="center" vertical="center"/>
    </xf>
    <xf numFmtId="164" fontId="6" fillId="0" borderId="1" xfId="1" applyNumberFormat="1" applyFont="1" applyBorder="1" applyAlignment="1">
      <alignment horizontal="right" vertical="top" wrapText="1"/>
    </xf>
    <xf numFmtId="2" fontId="2" fillId="0" borderId="2" xfId="0" applyNumberFormat="1" applyFont="1" applyFill="1" applyBorder="1" applyAlignment="1">
      <alignment horizontal="center" vertical="center"/>
    </xf>
    <xf numFmtId="0" fontId="7" fillId="0" borderId="3" xfId="0" applyFont="1" applyBorder="1" applyAlignment="1">
      <alignment horizontal="center" vertical="center"/>
    </xf>
    <xf numFmtId="0" fontId="11" fillId="0" borderId="2" xfId="0" applyFont="1" applyBorder="1" applyAlignment="1">
      <alignment wrapText="1"/>
    </xf>
    <xf numFmtId="0" fontId="12" fillId="0" borderId="1" xfId="1" applyFont="1" applyBorder="1" applyAlignment="1">
      <alignment vertical="top" wrapText="1"/>
    </xf>
    <xf numFmtId="0" fontId="12" fillId="0" borderId="2" xfId="1" applyFont="1" applyBorder="1" applyAlignment="1">
      <alignment vertical="top" wrapText="1"/>
    </xf>
    <xf numFmtId="0" fontId="2" fillId="0" borderId="2" xfId="0" applyNumberFormat="1" applyFont="1" applyBorder="1" applyAlignment="1">
      <alignment wrapText="1"/>
    </xf>
    <xf numFmtId="0" fontId="10" fillId="0" borderId="2" xfId="0" applyNumberFormat="1" applyFont="1" applyBorder="1" applyAlignment="1">
      <alignment wrapText="1"/>
    </xf>
    <xf numFmtId="0" fontId="2" fillId="0" borderId="2" xfId="0" applyFont="1" applyBorder="1" applyAlignment="1">
      <alignment horizontal="left" wrapText="1"/>
    </xf>
    <xf numFmtId="0" fontId="5" fillId="0" borderId="2" xfId="0" applyFont="1" applyBorder="1" applyAlignment="1">
      <alignment horizontal="center" vertical="center" wrapText="1"/>
    </xf>
    <xf numFmtId="2" fontId="6" fillId="0" borderId="1" xfId="1" applyNumberFormat="1" applyFont="1" applyBorder="1" applyAlignment="1">
      <alignment horizontal="righ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topLeftCell="A10" workbookViewId="0">
      <selection activeCell="A10" sqref="A1:XFD1048576"/>
    </sheetView>
  </sheetViews>
  <sheetFormatPr baseColWidth="10" defaultRowHeight="15" x14ac:dyDescent="0.25"/>
  <cols>
    <col min="1" max="1" width="69.7109375" style="1" customWidth="1"/>
    <col min="2" max="2" width="3.85546875" customWidth="1"/>
    <col min="3" max="3" width="8.5703125" customWidth="1"/>
    <col min="4" max="4" width="8.7109375" customWidth="1"/>
    <col min="5" max="5" width="7.140625" customWidth="1"/>
  </cols>
  <sheetData>
    <row r="2" spans="1:7" s="3" customFormat="1" ht="20.25" customHeight="1" x14ac:dyDescent="0.25">
      <c r="A2" s="25" t="s">
        <v>17</v>
      </c>
      <c r="B2" s="25"/>
      <c r="C2" s="25"/>
      <c r="D2" s="25"/>
      <c r="E2" s="25"/>
    </row>
    <row r="3" spans="1:7" s="1" customFormat="1" ht="337.5" customHeight="1" x14ac:dyDescent="0.25">
      <c r="A3" s="24" t="s">
        <v>27</v>
      </c>
      <c r="B3" s="24"/>
      <c r="C3" s="24"/>
      <c r="D3" s="24"/>
      <c r="E3" s="24"/>
    </row>
    <row r="4" spans="1:7" s="2" customFormat="1" ht="40.5" customHeight="1" x14ac:dyDescent="0.25">
      <c r="A4" s="9" t="s">
        <v>0</v>
      </c>
      <c r="B4" s="10" t="s">
        <v>1</v>
      </c>
      <c r="C4" s="10" t="s">
        <v>3</v>
      </c>
      <c r="D4" s="10" t="s">
        <v>4</v>
      </c>
      <c r="E4" s="10" t="s">
        <v>5</v>
      </c>
    </row>
    <row r="5" spans="1:7" s="4" customFormat="1" ht="11.25" x14ac:dyDescent="0.2">
      <c r="A5" s="19" t="s">
        <v>6</v>
      </c>
      <c r="B5" s="12" t="s">
        <v>2</v>
      </c>
      <c r="C5" s="13">
        <v>0.5</v>
      </c>
      <c r="D5" s="13">
        <v>1.65</v>
      </c>
      <c r="E5" s="13">
        <f>C5*D5</f>
        <v>0.82499999999999996</v>
      </c>
    </row>
    <row r="6" spans="1:7" s="4" customFormat="1" ht="33.75" x14ac:dyDescent="0.2">
      <c r="A6" s="11" t="s">
        <v>31</v>
      </c>
      <c r="B6" s="12" t="s">
        <v>7</v>
      </c>
      <c r="C6" s="13">
        <v>1.1000000000000001</v>
      </c>
      <c r="D6" s="13">
        <v>4.03</v>
      </c>
      <c r="E6" s="13">
        <f t="shared" ref="E6:E20" si="0">C6*D6</f>
        <v>4.4330000000000007</v>
      </c>
    </row>
    <row r="7" spans="1:7" s="4" customFormat="1" ht="67.5" x14ac:dyDescent="0.2">
      <c r="A7" s="11" t="s">
        <v>43</v>
      </c>
      <c r="B7" s="12" t="s">
        <v>7</v>
      </c>
      <c r="C7" s="13">
        <v>1.05</v>
      </c>
      <c r="D7" s="13">
        <v>10</v>
      </c>
      <c r="E7" s="13">
        <f t="shared" si="0"/>
        <v>10.5</v>
      </c>
    </row>
    <row r="8" spans="1:7" s="4" customFormat="1" ht="45" customHeight="1" x14ac:dyDescent="0.2">
      <c r="A8" s="11" t="s">
        <v>32</v>
      </c>
      <c r="B8" s="12" t="s">
        <v>7</v>
      </c>
      <c r="C8" s="13">
        <v>1.1000000000000001</v>
      </c>
      <c r="D8" s="13">
        <v>4.17</v>
      </c>
      <c r="E8" s="13">
        <f t="shared" si="0"/>
        <v>4.5870000000000006</v>
      </c>
    </row>
    <row r="9" spans="1:7" s="4" customFormat="1" ht="45" customHeight="1" x14ac:dyDescent="0.2">
      <c r="A9" s="20" t="s">
        <v>35</v>
      </c>
      <c r="B9" s="12" t="s">
        <v>7</v>
      </c>
      <c r="C9" s="13">
        <v>1.1000000000000001</v>
      </c>
      <c r="D9" s="13">
        <v>8.5</v>
      </c>
      <c r="E9" s="13">
        <f t="shared" ref="E9" si="1">C9*D9</f>
        <v>9.3500000000000014</v>
      </c>
    </row>
    <row r="10" spans="1:7" s="4" customFormat="1" ht="57" customHeight="1" x14ac:dyDescent="0.2">
      <c r="A10" s="21" t="s">
        <v>36</v>
      </c>
      <c r="B10" s="12" t="s">
        <v>7</v>
      </c>
      <c r="C10" s="13">
        <v>1.05</v>
      </c>
      <c r="D10" s="13">
        <v>0.55000000000000004</v>
      </c>
      <c r="E10" s="13">
        <f t="shared" si="0"/>
        <v>0.57750000000000012</v>
      </c>
      <c r="F10" s="6"/>
      <c r="G10" s="6"/>
    </row>
    <row r="11" spans="1:7" s="4" customFormat="1" ht="57" customHeight="1" x14ac:dyDescent="0.2">
      <c r="A11" s="21" t="s">
        <v>37</v>
      </c>
      <c r="B11" s="12" t="s">
        <v>7</v>
      </c>
      <c r="C11" s="13">
        <v>1.1000000000000001</v>
      </c>
      <c r="D11" s="13">
        <v>2.2000000000000002</v>
      </c>
      <c r="E11" s="13">
        <f t="shared" ref="E11:E16" si="2">(C11*D11)</f>
        <v>2.4200000000000004</v>
      </c>
      <c r="F11" s="6"/>
      <c r="G11" s="6"/>
    </row>
    <row r="12" spans="1:7" s="4" customFormat="1" ht="57" customHeight="1" x14ac:dyDescent="0.2">
      <c r="A12" s="21" t="s">
        <v>38</v>
      </c>
      <c r="B12" s="12" t="s">
        <v>7</v>
      </c>
      <c r="C12" s="13">
        <v>1.1000000000000001</v>
      </c>
      <c r="D12" s="13">
        <v>15.5</v>
      </c>
      <c r="E12" s="13">
        <f t="shared" si="2"/>
        <v>17.05</v>
      </c>
      <c r="F12" s="6"/>
      <c r="G12" s="6"/>
    </row>
    <row r="13" spans="1:7" s="4" customFormat="1" ht="57" customHeight="1" x14ac:dyDescent="0.2">
      <c r="A13" s="21" t="s">
        <v>39</v>
      </c>
      <c r="B13" s="12" t="s">
        <v>7</v>
      </c>
      <c r="C13" s="13">
        <v>1.1000000000000001</v>
      </c>
      <c r="D13" s="13">
        <v>1.47</v>
      </c>
      <c r="E13" s="13">
        <f t="shared" si="2"/>
        <v>1.617</v>
      </c>
      <c r="F13" s="6"/>
      <c r="G13" s="6"/>
    </row>
    <row r="14" spans="1:7" s="4" customFormat="1" ht="57" customHeight="1" x14ac:dyDescent="0.2">
      <c r="A14" s="21" t="s">
        <v>40</v>
      </c>
      <c r="B14" s="12" t="s">
        <v>7</v>
      </c>
      <c r="C14" s="13">
        <v>1</v>
      </c>
      <c r="D14" s="13">
        <v>13.9</v>
      </c>
      <c r="E14" s="13">
        <f t="shared" si="2"/>
        <v>13.9</v>
      </c>
      <c r="F14" s="6"/>
      <c r="G14" s="6"/>
    </row>
    <row r="15" spans="1:7" s="4" customFormat="1" ht="57" customHeight="1" x14ac:dyDescent="0.2">
      <c r="A15" s="21" t="s">
        <v>41</v>
      </c>
      <c r="B15" s="12" t="s">
        <v>7</v>
      </c>
      <c r="C15" s="13">
        <v>1</v>
      </c>
      <c r="D15" s="13">
        <v>35.979999999999997</v>
      </c>
      <c r="E15" s="13">
        <f t="shared" si="2"/>
        <v>35.979999999999997</v>
      </c>
      <c r="F15" s="6"/>
      <c r="G15" s="6"/>
    </row>
    <row r="16" spans="1:7" s="4" customFormat="1" ht="57" customHeight="1" x14ac:dyDescent="0.2">
      <c r="A16" s="21" t="s">
        <v>42</v>
      </c>
      <c r="B16" s="12" t="s">
        <v>7</v>
      </c>
      <c r="C16" s="13">
        <v>1</v>
      </c>
      <c r="D16" s="13">
        <v>4</v>
      </c>
      <c r="E16" s="13">
        <f t="shared" si="2"/>
        <v>4</v>
      </c>
      <c r="F16" s="6"/>
      <c r="G16" s="6"/>
    </row>
    <row r="17" spans="1:14" s="4" customFormat="1" ht="11.25" x14ac:dyDescent="0.2">
      <c r="A17" s="21" t="s">
        <v>8</v>
      </c>
      <c r="B17" s="12" t="s">
        <v>12</v>
      </c>
      <c r="C17" s="13">
        <v>0.33300000000000002</v>
      </c>
      <c r="D17" s="13">
        <v>17.239999999999998</v>
      </c>
      <c r="E17" s="13">
        <f t="shared" si="0"/>
        <v>5.74092</v>
      </c>
      <c r="F17" s="8"/>
      <c r="G17" s="6"/>
    </row>
    <row r="18" spans="1:14" s="4" customFormat="1" ht="11.25" x14ac:dyDescent="0.2">
      <c r="A18" s="21" t="s">
        <v>9</v>
      </c>
      <c r="B18" s="12" t="s">
        <v>12</v>
      </c>
      <c r="C18" s="13">
        <v>0.33300000000000002</v>
      </c>
      <c r="D18" s="13">
        <v>16.13</v>
      </c>
      <c r="E18" s="13">
        <f t="shared" si="0"/>
        <v>5.3712900000000001</v>
      </c>
      <c r="F18" s="8"/>
      <c r="G18" s="6"/>
    </row>
    <row r="19" spans="1:14" s="4" customFormat="1" ht="12.75" customHeight="1" x14ac:dyDescent="0.2">
      <c r="A19" s="21" t="s">
        <v>10</v>
      </c>
      <c r="B19" s="12" t="s">
        <v>12</v>
      </c>
      <c r="C19" s="13">
        <v>0.33300000000000002</v>
      </c>
      <c r="D19" s="13">
        <v>17.82</v>
      </c>
      <c r="E19" s="13">
        <f t="shared" si="0"/>
        <v>5.9340600000000006</v>
      </c>
      <c r="F19" s="8"/>
      <c r="G19" s="6"/>
    </row>
    <row r="20" spans="1:14" s="4" customFormat="1" ht="11.25" x14ac:dyDescent="0.2">
      <c r="A20" s="21" t="s">
        <v>11</v>
      </c>
      <c r="B20" s="12" t="s">
        <v>12</v>
      </c>
      <c r="C20" s="13">
        <v>0.33300000000000002</v>
      </c>
      <c r="D20" s="13">
        <v>16.13</v>
      </c>
      <c r="E20" s="13">
        <f t="shared" si="0"/>
        <v>5.3712900000000001</v>
      </c>
      <c r="F20" s="8"/>
      <c r="G20" s="6"/>
    </row>
    <row r="21" spans="1:14" s="4" customFormat="1" ht="14.25" customHeight="1" x14ac:dyDescent="0.2">
      <c r="A21" s="21" t="s">
        <v>21</v>
      </c>
      <c r="B21" s="12" t="s">
        <v>7</v>
      </c>
      <c r="C21" s="13">
        <v>2.2000000000000002</v>
      </c>
      <c r="D21" s="13">
        <v>1.96</v>
      </c>
      <c r="E21" s="13">
        <f t="shared" ref="E21:E25" si="3">(C21*D21)</f>
        <v>4.3120000000000003</v>
      </c>
      <c r="F21" s="6"/>
      <c r="G21" s="6"/>
    </row>
    <row r="22" spans="1:14" s="4" customFormat="1" ht="11.25" x14ac:dyDescent="0.2">
      <c r="A22" s="21" t="s">
        <v>22</v>
      </c>
      <c r="B22" s="12" t="s">
        <v>7</v>
      </c>
      <c r="C22" s="13">
        <v>1.1000000000000001</v>
      </c>
      <c r="D22" s="13">
        <v>2.94</v>
      </c>
      <c r="E22" s="13">
        <f t="shared" si="3"/>
        <v>3.234</v>
      </c>
    </row>
    <row r="23" spans="1:14" x14ac:dyDescent="0.25">
      <c r="A23" s="21" t="s">
        <v>24</v>
      </c>
      <c r="B23" s="12" t="s">
        <v>7</v>
      </c>
      <c r="C23" s="13">
        <v>1</v>
      </c>
      <c r="D23" s="13">
        <v>4.13</v>
      </c>
      <c r="E23" s="13">
        <f t="shared" si="3"/>
        <v>4.13</v>
      </c>
    </row>
    <row r="24" spans="1:14" x14ac:dyDescent="0.25">
      <c r="A24" s="21" t="s">
        <v>26</v>
      </c>
      <c r="B24" s="17" t="s">
        <v>23</v>
      </c>
      <c r="C24" s="17">
        <v>1</v>
      </c>
      <c r="D24" s="17">
        <v>4.13</v>
      </c>
      <c r="E24" s="13">
        <f t="shared" si="3"/>
        <v>4.13</v>
      </c>
    </row>
    <row r="25" spans="1:14" x14ac:dyDescent="0.25">
      <c r="A25" s="21" t="s">
        <v>25</v>
      </c>
      <c r="B25" s="17" t="s">
        <v>23</v>
      </c>
      <c r="C25" s="17">
        <v>1</v>
      </c>
      <c r="D25" s="17">
        <v>8</v>
      </c>
      <c r="E25" s="13">
        <f t="shared" si="3"/>
        <v>8</v>
      </c>
    </row>
    <row r="26" spans="1:14" x14ac:dyDescent="0.25">
      <c r="A26" s="21" t="s">
        <v>13</v>
      </c>
      <c r="B26" s="12" t="s">
        <v>15</v>
      </c>
      <c r="C26" s="13">
        <v>2</v>
      </c>
      <c r="D26" s="13">
        <f>SUM(D5:D25)</f>
        <v>190.42999999999998</v>
      </c>
      <c r="E26" s="13">
        <f>D26*C26/100</f>
        <v>3.8085999999999998</v>
      </c>
    </row>
    <row r="27" spans="1:14" x14ac:dyDescent="0.25">
      <c r="A27" s="21" t="s">
        <v>14</v>
      </c>
      <c r="B27" s="12" t="s">
        <v>15</v>
      </c>
      <c r="C27" s="13">
        <v>3</v>
      </c>
      <c r="D27" s="13">
        <f>SUM(D5:D25)</f>
        <v>190.42999999999998</v>
      </c>
      <c r="E27" s="13">
        <f>D27*C27/100</f>
        <v>5.7128999999999994</v>
      </c>
    </row>
    <row r="28" spans="1:14" x14ac:dyDescent="0.25">
      <c r="D28" s="15" t="s">
        <v>16</v>
      </c>
      <c r="E28" s="15">
        <f>SUM(E5:E27)</f>
        <v>160.98456000000002</v>
      </c>
      <c r="J28" s="7">
        <v>0.33300000000000002</v>
      </c>
      <c r="K28" s="26">
        <v>17.239999999999998</v>
      </c>
      <c r="L28" s="26"/>
      <c r="M28" s="26">
        <v>5.74</v>
      </c>
      <c r="N28" s="26"/>
    </row>
    <row r="29" spans="1:14" x14ac:dyDescent="0.25">
      <c r="J29" s="7">
        <v>0.33300000000000002</v>
      </c>
      <c r="K29" s="26">
        <v>16.13</v>
      </c>
      <c r="L29" s="26"/>
      <c r="M29" s="26">
        <v>5.37</v>
      </c>
      <c r="N29" s="26"/>
    </row>
  </sheetData>
  <sheetProtection algorithmName="SHA-512" hashValue="UMz6t+B1Dz7P5JVN7oq4pqLU87p5kyAPofqbtiwaXktTMDTW6eUC3LfW+u5W1nv9xLJ00IQBwlPfPnzFuBFtJQ==" saltValue="tecdd+9+m9u3UoVBwD8cmQ==" spinCount="100000" sheet="1" objects="1" scenarios="1"/>
  <mergeCells count="6">
    <mergeCell ref="A3:E3"/>
    <mergeCell ref="A2:E2"/>
    <mergeCell ref="K28:L28"/>
    <mergeCell ref="M28:N28"/>
    <mergeCell ref="K29:L29"/>
    <mergeCell ref="M29:N29"/>
  </mergeCells>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tabSelected="1" topLeftCell="A11" workbookViewId="0">
      <selection activeCell="A11" sqref="A11"/>
    </sheetView>
  </sheetViews>
  <sheetFormatPr baseColWidth="10" defaultRowHeight="15" x14ac:dyDescent="0.25"/>
  <cols>
    <col min="1" max="1" width="69.7109375" style="1" customWidth="1"/>
    <col min="2" max="2" width="3.85546875" customWidth="1"/>
    <col min="3" max="3" width="8.5703125" customWidth="1"/>
    <col min="4" max="4" width="8.7109375" customWidth="1"/>
    <col min="5" max="5" width="7.140625" customWidth="1"/>
  </cols>
  <sheetData>
    <row r="2" spans="1:7" s="3" customFormat="1" ht="30" customHeight="1" x14ac:dyDescent="0.25">
      <c r="A2" s="25" t="s">
        <v>18</v>
      </c>
      <c r="B2" s="25"/>
      <c r="C2" s="25"/>
      <c r="D2" s="25"/>
      <c r="E2" s="25"/>
    </row>
    <row r="3" spans="1:7" s="1" customFormat="1" ht="334.5" customHeight="1" x14ac:dyDescent="0.25">
      <c r="A3" s="24" t="s">
        <v>28</v>
      </c>
      <c r="B3" s="24"/>
      <c r="C3" s="24"/>
      <c r="D3" s="24"/>
      <c r="E3" s="24"/>
    </row>
    <row r="4" spans="1:7" s="2" customFormat="1" ht="40.5" customHeight="1" x14ac:dyDescent="0.25">
      <c r="A4" s="9" t="s">
        <v>0</v>
      </c>
      <c r="B4" s="10" t="s">
        <v>1</v>
      </c>
      <c r="C4" s="10" t="s">
        <v>3</v>
      </c>
      <c r="D4" s="10" t="s">
        <v>4</v>
      </c>
      <c r="E4" s="10" t="s">
        <v>5</v>
      </c>
    </row>
    <row r="5" spans="1:7" s="4" customFormat="1" ht="11.25" x14ac:dyDescent="0.2">
      <c r="A5" s="11" t="s">
        <v>33</v>
      </c>
      <c r="B5" s="12" t="s">
        <v>2</v>
      </c>
      <c r="C5" s="13">
        <v>0.5</v>
      </c>
      <c r="D5" s="13">
        <v>1.65</v>
      </c>
      <c r="E5" s="13">
        <f>C5*D5</f>
        <v>0.82499999999999996</v>
      </c>
    </row>
    <row r="6" spans="1:7" s="4" customFormat="1" ht="33.75" x14ac:dyDescent="0.2">
      <c r="A6" s="11" t="s">
        <v>34</v>
      </c>
      <c r="B6" s="12" t="s">
        <v>7</v>
      </c>
      <c r="C6" s="13">
        <v>1.1000000000000001</v>
      </c>
      <c r="D6" s="13">
        <v>4.03</v>
      </c>
      <c r="E6" s="13">
        <f t="shared" ref="E6:E19" si="0">C6*D6</f>
        <v>4.4330000000000007</v>
      </c>
    </row>
    <row r="7" spans="1:7" s="4" customFormat="1" ht="67.5" x14ac:dyDescent="0.2">
      <c r="A7" s="11" t="s">
        <v>44</v>
      </c>
      <c r="B7" s="12" t="s">
        <v>7</v>
      </c>
      <c r="C7" s="13">
        <v>1.05</v>
      </c>
      <c r="D7" s="13">
        <v>10</v>
      </c>
      <c r="E7" s="13">
        <f t="shared" si="0"/>
        <v>10.5</v>
      </c>
    </row>
    <row r="8" spans="1:7" s="4" customFormat="1" ht="45" customHeight="1" x14ac:dyDescent="0.2">
      <c r="A8" s="11" t="s">
        <v>45</v>
      </c>
      <c r="B8" s="12" t="s">
        <v>7</v>
      </c>
      <c r="C8" s="13">
        <v>1.1000000000000001</v>
      </c>
      <c r="D8" s="13">
        <v>4.17</v>
      </c>
      <c r="E8" s="13">
        <f t="shared" si="0"/>
        <v>4.5870000000000006</v>
      </c>
    </row>
    <row r="9" spans="1:7" s="4" customFormat="1" ht="45" customHeight="1" x14ac:dyDescent="0.2">
      <c r="A9" s="20" t="s">
        <v>35</v>
      </c>
      <c r="B9" s="12" t="s">
        <v>7</v>
      </c>
      <c r="C9" s="13">
        <v>1.1000000000000001</v>
      </c>
      <c r="D9" s="13">
        <v>8.5</v>
      </c>
      <c r="E9" s="13">
        <f t="shared" si="0"/>
        <v>9.3500000000000014</v>
      </c>
    </row>
    <row r="10" spans="1:7" s="4" customFormat="1" ht="57" customHeight="1" x14ac:dyDescent="0.2">
      <c r="A10" s="21" t="s">
        <v>59</v>
      </c>
      <c r="B10" s="12" t="s">
        <v>7</v>
      </c>
      <c r="C10" s="13">
        <v>1.05</v>
      </c>
      <c r="D10" s="13">
        <v>0.55000000000000004</v>
      </c>
      <c r="E10" s="13">
        <f t="shared" si="0"/>
        <v>0.57750000000000012</v>
      </c>
      <c r="F10" s="6"/>
      <c r="G10" s="6"/>
    </row>
    <row r="11" spans="1:7" s="4" customFormat="1" ht="74.25" customHeight="1" x14ac:dyDescent="0.2">
      <c r="A11" s="22" t="s">
        <v>55</v>
      </c>
      <c r="B11" s="18" t="s">
        <v>23</v>
      </c>
      <c r="C11" s="13">
        <v>1.1000000000000001</v>
      </c>
      <c r="D11" s="13">
        <v>2.9</v>
      </c>
      <c r="E11" s="13">
        <f>(C11*D11)</f>
        <v>3.19</v>
      </c>
      <c r="F11" s="6"/>
      <c r="G11" s="6"/>
    </row>
    <row r="12" spans="1:7" s="4" customFormat="1" ht="77.25" customHeight="1" x14ac:dyDescent="0.2">
      <c r="A12" s="22" t="s">
        <v>56</v>
      </c>
      <c r="B12" s="18" t="s">
        <v>23</v>
      </c>
      <c r="C12" s="13">
        <v>1.1000000000000001</v>
      </c>
      <c r="D12" s="13">
        <v>20.260000000000002</v>
      </c>
      <c r="E12" s="13">
        <f>(C12*D12)</f>
        <v>22.286000000000005</v>
      </c>
      <c r="F12" s="6"/>
      <c r="G12" s="6"/>
    </row>
    <row r="13" spans="1:7" s="4" customFormat="1" ht="90" customHeight="1" x14ac:dyDescent="0.2">
      <c r="A13" s="22" t="s">
        <v>60</v>
      </c>
      <c r="B13" s="18" t="s">
        <v>23</v>
      </c>
      <c r="C13" s="13">
        <v>1.1000000000000001</v>
      </c>
      <c r="D13" s="13">
        <v>2.4</v>
      </c>
      <c r="E13" s="13">
        <f>(C13*D13)</f>
        <v>2.64</v>
      </c>
      <c r="F13" s="6"/>
      <c r="G13" s="6"/>
    </row>
    <row r="14" spans="1:7" s="4" customFormat="1" ht="51.75" customHeight="1" x14ac:dyDescent="0.2">
      <c r="A14" s="23" t="s">
        <v>57</v>
      </c>
      <c r="B14" s="18" t="s">
        <v>23</v>
      </c>
      <c r="C14" s="13">
        <v>1</v>
      </c>
      <c r="D14" s="13">
        <v>92.34</v>
      </c>
      <c r="E14" s="13">
        <f>(C14*D14)</f>
        <v>92.34</v>
      </c>
      <c r="F14" s="6"/>
      <c r="G14" s="6"/>
    </row>
    <row r="15" spans="1:7" s="4" customFormat="1" ht="57" customHeight="1" x14ac:dyDescent="0.2">
      <c r="A15" s="23" t="s">
        <v>58</v>
      </c>
      <c r="B15" s="18" t="s">
        <v>23</v>
      </c>
      <c r="C15" s="13">
        <v>1</v>
      </c>
      <c r="D15" s="13">
        <v>4</v>
      </c>
      <c r="E15" s="13">
        <f t="shared" ref="E15" si="1">(C15*D15)</f>
        <v>4</v>
      </c>
      <c r="F15" s="6"/>
      <c r="G15" s="6"/>
    </row>
    <row r="16" spans="1:7" s="4" customFormat="1" ht="11.25" x14ac:dyDescent="0.2">
      <c r="A16" s="21" t="s">
        <v>8</v>
      </c>
      <c r="B16" s="12" t="s">
        <v>12</v>
      </c>
      <c r="C16" s="13">
        <v>0.33300000000000002</v>
      </c>
      <c r="D16" s="13">
        <v>17.239999999999998</v>
      </c>
      <c r="E16" s="13">
        <f t="shared" si="0"/>
        <v>5.74092</v>
      </c>
      <c r="F16" s="8"/>
      <c r="G16" s="6"/>
    </row>
    <row r="17" spans="1:14" s="4" customFormat="1" ht="11.25" x14ac:dyDescent="0.2">
      <c r="A17" s="21" t="s">
        <v>9</v>
      </c>
      <c r="B17" s="12" t="s">
        <v>12</v>
      </c>
      <c r="C17" s="13">
        <v>0.33300000000000002</v>
      </c>
      <c r="D17" s="13">
        <v>16.13</v>
      </c>
      <c r="E17" s="13">
        <f t="shared" si="0"/>
        <v>5.3712900000000001</v>
      </c>
      <c r="F17" s="8"/>
      <c r="G17" s="6"/>
    </row>
    <row r="18" spans="1:14" s="4" customFormat="1" ht="12.75" customHeight="1" x14ac:dyDescent="0.2">
      <c r="A18" s="21" t="s">
        <v>10</v>
      </c>
      <c r="B18" s="12" t="s">
        <v>12</v>
      </c>
      <c r="C18" s="13">
        <v>0.33300000000000002</v>
      </c>
      <c r="D18" s="13">
        <v>17.82</v>
      </c>
      <c r="E18" s="13">
        <f t="shared" si="0"/>
        <v>5.9340600000000006</v>
      </c>
      <c r="F18" s="8"/>
      <c r="G18" s="6"/>
    </row>
    <row r="19" spans="1:14" s="4" customFormat="1" ht="11.25" x14ac:dyDescent="0.2">
      <c r="A19" s="21" t="s">
        <v>11</v>
      </c>
      <c r="B19" s="12" t="s">
        <v>12</v>
      </c>
      <c r="C19" s="13">
        <v>0.33300000000000002</v>
      </c>
      <c r="D19" s="13">
        <v>16.13</v>
      </c>
      <c r="E19" s="13">
        <f t="shared" si="0"/>
        <v>5.3712900000000001</v>
      </c>
      <c r="F19" s="8"/>
      <c r="G19" s="6"/>
    </row>
    <row r="20" spans="1:14" s="4" customFormat="1" ht="14.25" customHeight="1" x14ac:dyDescent="0.2">
      <c r="A20" s="21" t="s">
        <v>21</v>
      </c>
      <c r="B20" s="13" t="s">
        <v>23</v>
      </c>
      <c r="C20" s="13">
        <v>2.2000000000000002</v>
      </c>
      <c r="D20" s="13">
        <v>1.96</v>
      </c>
      <c r="E20" s="13">
        <f t="shared" ref="E20:E23" si="2">(C20*D20)</f>
        <v>4.3120000000000003</v>
      </c>
      <c r="F20" s="6"/>
      <c r="G20" s="6"/>
    </row>
    <row r="21" spans="1:14" s="4" customFormat="1" ht="14.25" customHeight="1" x14ac:dyDescent="0.2">
      <c r="A21" s="21" t="s">
        <v>22</v>
      </c>
      <c r="B21" s="13" t="s">
        <v>23</v>
      </c>
      <c r="C21" s="13">
        <v>1.1000000000000001</v>
      </c>
      <c r="D21" s="13">
        <v>2.94</v>
      </c>
      <c r="E21" s="13">
        <f t="shared" si="2"/>
        <v>3.234</v>
      </c>
      <c r="F21" s="6"/>
      <c r="G21" s="6"/>
    </row>
    <row r="22" spans="1:14" s="4" customFormat="1" ht="14.25" customHeight="1" x14ac:dyDescent="0.2">
      <c r="A22" s="21" t="s">
        <v>24</v>
      </c>
      <c r="B22" s="13" t="s">
        <v>23</v>
      </c>
      <c r="C22" s="13">
        <v>1</v>
      </c>
      <c r="D22" s="13">
        <v>4.13</v>
      </c>
      <c r="E22" s="13">
        <f t="shared" si="2"/>
        <v>4.13</v>
      </c>
      <c r="F22" s="6"/>
      <c r="G22" s="6"/>
    </row>
    <row r="23" spans="1:14" s="4" customFormat="1" ht="14.25" customHeight="1" x14ac:dyDescent="0.2">
      <c r="A23" s="21" t="s">
        <v>25</v>
      </c>
      <c r="B23" s="13" t="s">
        <v>23</v>
      </c>
      <c r="C23" s="13">
        <v>1</v>
      </c>
      <c r="D23" s="13">
        <v>8</v>
      </c>
      <c r="E23" s="13">
        <f t="shared" si="2"/>
        <v>8</v>
      </c>
      <c r="F23" s="6"/>
      <c r="G23" s="6"/>
    </row>
    <row r="24" spans="1:14" x14ac:dyDescent="0.25">
      <c r="A24" s="21" t="s">
        <v>13</v>
      </c>
      <c r="B24" s="12" t="s">
        <v>15</v>
      </c>
      <c r="C24" s="13">
        <v>2</v>
      </c>
      <c r="D24" s="13">
        <f>SUM(D5:D23)</f>
        <v>235.15</v>
      </c>
      <c r="E24" s="13">
        <f>D24*C24/100</f>
        <v>4.7030000000000003</v>
      </c>
    </row>
    <row r="25" spans="1:14" x14ac:dyDescent="0.25">
      <c r="A25" s="21" t="s">
        <v>14</v>
      </c>
      <c r="B25" s="12" t="s">
        <v>15</v>
      </c>
      <c r="C25" s="13">
        <v>3</v>
      </c>
      <c r="D25" s="13">
        <f>SUM(D5:D23)</f>
        <v>235.15</v>
      </c>
      <c r="E25" s="13">
        <f>D25*C25/100</f>
        <v>7.0545000000000009</v>
      </c>
    </row>
    <row r="26" spans="1:14" x14ac:dyDescent="0.25">
      <c r="D26" s="15" t="s">
        <v>16</v>
      </c>
      <c r="E26" s="15">
        <f>SUM(E5:E25)</f>
        <v>208.57955999999996</v>
      </c>
      <c r="J26" s="16">
        <v>0.33300000000000002</v>
      </c>
      <c r="K26" s="26">
        <v>17.239999999999998</v>
      </c>
      <c r="L26" s="26"/>
      <c r="M26" s="26">
        <v>5.74</v>
      </c>
      <c r="N26" s="26"/>
    </row>
    <row r="27" spans="1:14" x14ac:dyDescent="0.25">
      <c r="J27" s="16">
        <v>0.33300000000000002</v>
      </c>
      <c r="K27" s="26">
        <v>16.13</v>
      </c>
      <c r="L27" s="26"/>
      <c r="M27" s="26">
        <v>5.37</v>
      </c>
      <c r="N27" s="26"/>
    </row>
    <row r="28" spans="1:14" x14ac:dyDescent="0.25">
      <c r="J28" s="16">
        <v>0.05</v>
      </c>
      <c r="K28" s="26">
        <v>16.13</v>
      </c>
      <c r="L28" s="26"/>
      <c r="M28" s="26">
        <v>0.81</v>
      </c>
      <c r="N28" s="26"/>
    </row>
  </sheetData>
  <sheetProtection algorithmName="SHA-512" hashValue="kZjNYJ6AHw3kbtLPxWGsG8D9wfsKYICyq2GJF+5wAkB78sA4nNXKtSey5CU7yk2Hs0oHv5matm7pDFAHjCK/PA==" saltValue="LS3mvJw8MBP7DJjn86DCFg==" spinCount="100000" sheet="1" objects="1" scenarios="1"/>
  <mergeCells count="8">
    <mergeCell ref="K28:L28"/>
    <mergeCell ref="M28:N28"/>
    <mergeCell ref="A2:E2"/>
    <mergeCell ref="A3:E3"/>
    <mergeCell ref="K26:L26"/>
    <mergeCell ref="M26:N26"/>
    <mergeCell ref="K27:L27"/>
    <mergeCell ref="M27:N27"/>
  </mergeCells>
  <pageMargins left="0.25" right="0.25"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topLeftCell="A8" workbookViewId="0">
      <selection activeCell="A8" sqref="A1:XFD1048576"/>
    </sheetView>
  </sheetViews>
  <sheetFormatPr baseColWidth="10" defaultRowHeight="15" x14ac:dyDescent="0.25"/>
  <cols>
    <col min="1" max="1" width="69.7109375" style="1" customWidth="1"/>
    <col min="2" max="2" width="3.85546875" customWidth="1"/>
    <col min="3" max="3" width="8.5703125" customWidth="1"/>
    <col min="4" max="4" width="8.7109375" customWidth="1"/>
    <col min="5" max="5" width="7.140625" customWidth="1"/>
  </cols>
  <sheetData>
    <row r="2" spans="1:7" s="3" customFormat="1" ht="30" customHeight="1" x14ac:dyDescent="0.25">
      <c r="A2" s="25" t="s">
        <v>19</v>
      </c>
      <c r="B2" s="25"/>
      <c r="C2" s="25"/>
      <c r="D2" s="25"/>
      <c r="E2" s="25"/>
    </row>
    <row r="3" spans="1:7" s="1" customFormat="1" ht="339" customHeight="1" x14ac:dyDescent="0.25">
      <c r="A3" s="24" t="s">
        <v>29</v>
      </c>
      <c r="B3" s="24"/>
      <c r="C3" s="24"/>
      <c r="D3" s="24"/>
      <c r="E3" s="24"/>
    </row>
    <row r="4" spans="1:7" s="2" customFormat="1" ht="40.5" customHeight="1" x14ac:dyDescent="0.25">
      <c r="A4" s="9" t="s">
        <v>0</v>
      </c>
      <c r="B4" s="10" t="s">
        <v>1</v>
      </c>
      <c r="C4" s="10" t="s">
        <v>3</v>
      </c>
      <c r="D4" s="10" t="s">
        <v>4</v>
      </c>
      <c r="E4" s="10" t="s">
        <v>5</v>
      </c>
    </row>
    <row r="5" spans="1:7" s="4" customFormat="1" ht="11.25" x14ac:dyDescent="0.2">
      <c r="A5" s="11" t="s">
        <v>46</v>
      </c>
      <c r="B5" s="12" t="s">
        <v>2</v>
      </c>
      <c r="C5" s="13">
        <v>0.25</v>
      </c>
      <c r="D5" s="13">
        <v>1.65</v>
      </c>
      <c r="E5" s="13">
        <f>C5*D5</f>
        <v>0.41249999999999998</v>
      </c>
    </row>
    <row r="6" spans="1:7" s="4" customFormat="1" ht="45" customHeight="1" x14ac:dyDescent="0.2">
      <c r="A6" s="11" t="s">
        <v>32</v>
      </c>
      <c r="B6" s="12" t="s">
        <v>7</v>
      </c>
      <c r="C6" s="13">
        <v>1.1000000000000001</v>
      </c>
      <c r="D6" s="13">
        <v>4.17</v>
      </c>
      <c r="E6" s="13">
        <f t="shared" ref="E6:E19" si="0">C6*D6</f>
        <v>4.5870000000000006</v>
      </c>
    </row>
    <row r="7" spans="1:7" s="4" customFormat="1" ht="45" customHeight="1" x14ac:dyDescent="0.2">
      <c r="A7" s="5" t="s">
        <v>47</v>
      </c>
      <c r="B7" s="12" t="s">
        <v>7</v>
      </c>
      <c r="C7" s="13">
        <v>1.1000000000000001</v>
      </c>
      <c r="D7" s="13">
        <v>8.5</v>
      </c>
      <c r="E7" s="13">
        <f t="shared" si="0"/>
        <v>9.3500000000000014</v>
      </c>
    </row>
    <row r="8" spans="1:7" s="4" customFormat="1" ht="67.5" x14ac:dyDescent="0.2">
      <c r="A8" s="11" t="s">
        <v>48</v>
      </c>
      <c r="B8" s="12" t="s">
        <v>7</v>
      </c>
      <c r="C8" s="13">
        <v>1.05</v>
      </c>
      <c r="D8" s="13">
        <v>10</v>
      </c>
      <c r="E8" s="13">
        <f>C8*D8</f>
        <v>10.5</v>
      </c>
    </row>
    <row r="9" spans="1:7" s="4" customFormat="1" ht="57" customHeight="1" x14ac:dyDescent="0.2">
      <c r="A9" s="21" t="s">
        <v>36</v>
      </c>
      <c r="B9" s="12" t="s">
        <v>7</v>
      </c>
      <c r="C9" s="13">
        <v>1.05</v>
      </c>
      <c r="D9" s="13">
        <v>0.55000000000000004</v>
      </c>
      <c r="E9" s="13">
        <f t="shared" si="0"/>
        <v>0.57750000000000012</v>
      </c>
      <c r="F9" s="6"/>
      <c r="G9" s="6"/>
    </row>
    <row r="10" spans="1:7" s="4" customFormat="1" ht="57" customHeight="1" x14ac:dyDescent="0.2">
      <c r="A10" s="21" t="s">
        <v>52</v>
      </c>
      <c r="B10" s="12" t="s">
        <v>23</v>
      </c>
      <c r="C10" s="13">
        <v>1.1000000000000001</v>
      </c>
      <c r="D10" s="13">
        <v>1.18</v>
      </c>
      <c r="E10" s="13">
        <f t="shared" ref="E10:E15" si="1">(C10*D10)</f>
        <v>1.298</v>
      </c>
      <c r="F10" s="6"/>
      <c r="G10" s="6"/>
    </row>
    <row r="11" spans="1:7" s="4" customFormat="1" ht="57" customHeight="1" x14ac:dyDescent="0.2">
      <c r="A11" s="21" t="s">
        <v>38</v>
      </c>
      <c r="B11" s="12" t="s">
        <v>23</v>
      </c>
      <c r="C11" s="13">
        <v>1.1000000000000001</v>
      </c>
      <c r="D11" s="13">
        <v>15.5</v>
      </c>
      <c r="E11" s="13">
        <f t="shared" si="1"/>
        <v>17.05</v>
      </c>
      <c r="F11" s="6"/>
      <c r="G11" s="6"/>
    </row>
    <row r="12" spans="1:7" s="4" customFormat="1" ht="57" customHeight="1" x14ac:dyDescent="0.2">
      <c r="A12" s="21" t="s">
        <v>53</v>
      </c>
      <c r="B12" s="12" t="s">
        <v>23</v>
      </c>
      <c r="C12" s="13">
        <v>1.1000000000000001</v>
      </c>
      <c r="D12" s="13">
        <v>1.47</v>
      </c>
      <c r="E12" s="13">
        <f t="shared" si="1"/>
        <v>1.617</v>
      </c>
      <c r="F12" s="6"/>
      <c r="G12" s="6"/>
    </row>
    <row r="13" spans="1:7" s="4" customFormat="1" ht="57" customHeight="1" x14ac:dyDescent="0.2">
      <c r="A13" s="21" t="s">
        <v>54</v>
      </c>
      <c r="B13" s="12" t="s">
        <v>23</v>
      </c>
      <c r="C13" s="13">
        <v>1</v>
      </c>
      <c r="D13" s="13">
        <v>13.9</v>
      </c>
      <c r="E13" s="13">
        <f t="shared" si="1"/>
        <v>13.9</v>
      </c>
      <c r="F13" s="6"/>
      <c r="G13" s="6"/>
    </row>
    <row r="14" spans="1:7" s="4" customFormat="1" ht="57" customHeight="1" x14ac:dyDescent="0.2">
      <c r="A14" s="21" t="s">
        <v>41</v>
      </c>
      <c r="B14" s="12" t="s">
        <v>23</v>
      </c>
      <c r="C14" s="13">
        <v>1</v>
      </c>
      <c r="D14" s="13">
        <v>35.979999999999997</v>
      </c>
      <c r="E14" s="13">
        <f t="shared" si="1"/>
        <v>35.979999999999997</v>
      </c>
      <c r="F14" s="6"/>
      <c r="G14" s="6"/>
    </row>
    <row r="15" spans="1:7" s="4" customFormat="1" ht="57" customHeight="1" x14ac:dyDescent="0.2">
      <c r="A15" s="21" t="s">
        <v>42</v>
      </c>
      <c r="B15" s="12" t="s">
        <v>23</v>
      </c>
      <c r="C15" s="13">
        <v>1</v>
      </c>
      <c r="D15" s="13">
        <v>4</v>
      </c>
      <c r="E15" s="13">
        <f t="shared" si="1"/>
        <v>4</v>
      </c>
      <c r="F15" s="6"/>
      <c r="G15" s="6"/>
    </row>
    <row r="16" spans="1:7" s="4" customFormat="1" ht="11.25" x14ac:dyDescent="0.2">
      <c r="A16" s="21" t="s">
        <v>8</v>
      </c>
      <c r="B16" s="12" t="s">
        <v>12</v>
      </c>
      <c r="C16" s="13">
        <v>0.33300000000000002</v>
      </c>
      <c r="D16" s="13">
        <v>17.239999999999998</v>
      </c>
      <c r="E16" s="13">
        <f t="shared" si="0"/>
        <v>5.74092</v>
      </c>
      <c r="F16" s="8"/>
      <c r="G16" s="6"/>
    </row>
    <row r="17" spans="1:14" s="4" customFormat="1" ht="11.25" x14ac:dyDescent="0.2">
      <c r="A17" s="21" t="s">
        <v>9</v>
      </c>
      <c r="B17" s="12" t="s">
        <v>12</v>
      </c>
      <c r="C17" s="13">
        <v>0.33300000000000002</v>
      </c>
      <c r="D17" s="13">
        <v>16.13</v>
      </c>
      <c r="E17" s="13">
        <f t="shared" si="0"/>
        <v>5.3712900000000001</v>
      </c>
      <c r="F17" s="8"/>
      <c r="G17" s="6"/>
    </row>
    <row r="18" spans="1:14" s="4" customFormat="1" ht="12.75" customHeight="1" x14ac:dyDescent="0.2">
      <c r="A18" s="21" t="s">
        <v>10</v>
      </c>
      <c r="B18" s="12" t="s">
        <v>12</v>
      </c>
      <c r="C18" s="13">
        <v>0.33300000000000002</v>
      </c>
      <c r="D18" s="13">
        <v>17.82</v>
      </c>
      <c r="E18" s="13">
        <f t="shared" si="0"/>
        <v>5.9340600000000006</v>
      </c>
      <c r="F18" s="8"/>
      <c r="G18" s="6"/>
    </row>
    <row r="19" spans="1:14" s="4" customFormat="1" ht="11.25" x14ac:dyDescent="0.2">
      <c r="A19" s="21" t="s">
        <v>11</v>
      </c>
      <c r="B19" s="12" t="s">
        <v>12</v>
      </c>
      <c r="C19" s="13">
        <v>0.33300000000000002</v>
      </c>
      <c r="D19" s="13">
        <v>16.13</v>
      </c>
      <c r="E19" s="13">
        <f t="shared" si="0"/>
        <v>5.3712900000000001</v>
      </c>
      <c r="F19" s="8"/>
      <c r="G19" s="6"/>
    </row>
    <row r="20" spans="1:14" s="4" customFormat="1" ht="14.25" customHeight="1" x14ac:dyDescent="0.2">
      <c r="A20" s="21" t="s">
        <v>21</v>
      </c>
      <c r="B20" s="12" t="s">
        <v>23</v>
      </c>
      <c r="C20" s="13">
        <v>2.2000000000000002</v>
      </c>
      <c r="D20" s="13">
        <v>1.96</v>
      </c>
      <c r="E20" s="13">
        <f t="shared" ref="E20:E24" si="2">(C20*D20)</f>
        <v>4.3120000000000003</v>
      </c>
      <c r="F20" s="6"/>
      <c r="G20" s="6"/>
    </row>
    <row r="21" spans="1:14" s="4" customFormat="1" ht="11.25" x14ac:dyDescent="0.2">
      <c r="A21" s="21" t="s">
        <v>22</v>
      </c>
      <c r="B21" s="12" t="s">
        <v>23</v>
      </c>
      <c r="C21" s="13">
        <v>1.1000000000000001</v>
      </c>
      <c r="D21" s="13">
        <v>2.94</v>
      </c>
      <c r="E21" s="13">
        <f t="shared" si="2"/>
        <v>3.234</v>
      </c>
    </row>
    <row r="22" spans="1:14" s="4" customFormat="1" ht="11.25" x14ac:dyDescent="0.2">
      <c r="A22" s="21" t="s">
        <v>24</v>
      </c>
      <c r="B22" s="12" t="s">
        <v>23</v>
      </c>
      <c r="C22" s="13">
        <v>1</v>
      </c>
      <c r="D22" s="13">
        <v>4.13</v>
      </c>
      <c r="E22" s="13">
        <f t="shared" si="2"/>
        <v>4.13</v>
      </c>
    </row>
    <row r="23" spans="1:14" s="4" customFormat="1" ht="11.25" x14ac:dyDescent="0.2">
      <c r="A23" s="21" t="s">
        <v>26</v>
      </c>
      <c r="B23" s="17" t="s">
        <v>23</v>
      </c>
      <c r="C23" s="17">
        <v>1</v>
      </c>
      <c r="D23" s="17">
        <v>4.13</v>
      </c>
      <c r="E23" s="13">
        <f t="shared" si="2"/>
        <v>4.13</v>
      </c>
    </row>
    <row r="24" spans="1:14" s="4" customFormat="1" ht="11.25" x14ac:dyDescent="0.2">
      <c r="A24" s="21" t="s">
        <v>25</v>
      </c>
      <c r="B24" s="17" t="s">
        <v>23</v>
      </c>
      <c r="C24" s="17">
        <v>1</v>
      </c>
      <c r="D24" s="17">
        <v>8</v>
      </c>
      <c r="E24" s="13">
        <f t="shared" si="2"/>
        <v>8</v>
      </c>
    </row>
    <row r="25" spans="1:14" x14ac:dyDescent="0.25">
      <c r="A25" s="21" t="s">
        <v>13</v>
      </c>
      <c r="B25" s="12" t="s">
        <v>15</v>
      </c>
      <c r="C25" s="13">
        <v>2</v>
      </c>
      <c r="D25" s="13">
        <f>SUM(D5:D24)</f>
        <v>185.37999999999997</v>
      </c>
      <c r="E25" s="13">
        <f>D25*C25/100</f>
        <v>3.7075999999999993</v>
      </c>
    </row>
    <row r="26" spans="1:14" x14ac:dyDescent="0.25">
      <c r="A26" s="21" t="s">
        <v>14</v>
      </c>
      <c r="B26" s="12" t="s">
        <v>15</v>
      </c>
      <c r="C26" s="13">
        <v>3</v>
      </c>
      <c r="D26" s="13">
        <f>SUM(D5:D24)</f>
        <v>185.37999999999997</v>
      </c>
      <c r="E26" s="13">
        <f>D26*C26/100</f>
        <v>5.561399999999999</v>
      </c>
    </row>
    <row r="27" spans="1:14" x14ac:dyDescent="0.25">
      <c r="D27" s="15" t="s">
        <v>16</v>
      </c>
      <c r="E27" s="15">
        <f>SUM(E5:E26)</f>
        <v>154.76455999999996</v>
      </c>
      <c r="J27" s="16">
        <v>0.33300000000000002</v>
      </c>
      <c r="K27" s="26">
        <v>17.239999999999998</v>
      </c>
      <c r="L27" s="26"/>
      <c r="M27" s="26">
        <v>5.74</v>
      </c>
      <c r="N27" s="26"/>
    </row>
    <row r="28" spans="1:14" x14ac:dyDescent="0.25">
      <c r="J28" s="16">
        <v>0.33300000000000002</v>
      </c>
      <c r="K28" s="26">
        <v>16.13</v>
      </c>
      <c r="L28" s="26"/>
      <c r="M28" s="26">
        <v>5.37</v>
      </c>
      <c r="N28" s="26"/>
    </row>
    <row r="29" spans="1:14" x14ac:dyDescent="0.25">
      <c r="J29" s="16">
        <v>0.05</v>
      </c>
      <c r="K29" s="26">
        <v>16.13</v>
      </c>
      <c r="L29" s="26"/>
      <c r="M29" s="26">
        <v>0.81</v>
      </c>
      <c r="N29" s="26"/>
    </row>
  </sheetData>
  <sheetProtection algorithmName="SHA-512" hashValue="qEKA68RS7I2IIMWouRiNnB6PcdR3JwySi9GrYjxkaJSyxBY01LF/s+HUMgpI32MI2hV0k2iLwH127eGGH8isDA==" saltValue="VAx4L+oKd3JO4Ut9NH5KMw==" spinCount="100000" sheet="1" objects="1" scenarios="1"/>
  <mergeCells count="8">
    <mergeCell ref="K29:L29"/>
    <mergeCell ref="M29:N29"/>
    <mergeCell ref="A2:E2"/>
    <mergeCell ref="A3:E3"/>
    <mergeCell ref="K27:L27"/>
    <mergeCell ref="M27:N27"/>
    <mergeCell ref="K28:L28"/>
    <mergeCell ref="M28:N28"/>
  </mergeCells>
  <pageMargins left="0.25" right="0.25"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opLeftCell="A5" workbookViewId="0">
      <selection activeCell="A10" sqref="A10"/>
    </sheetView>
  </sheetViews>
  <sheetFormatPr baseColWidth="10" defaultRowHeight="15" x14ac:dyDescent="0.25"/>
  <cols>
    <col min="1" max="1" width="69.7109375" style="1" customWidth="1"/>
    <col min="2" max="2" width="3.85546875" customWidth="1"/>
    <col min="3" max="3" width="8.5703125" customWidth="1"/>
    <col min="4" max="4" width="8.7109375" customWidth="1"/>
    <col min="5" max="5" width="7.140625" customWidth="1"/>
  </cols>
  <sheetData>
    <row r="2" spans="1:7" s="3" customFormat="1" ht="30" customHeight="1" x14ac:dyDescent="0.25">
      <c r="A2" s="25" t="s">
        <v>20</v>
      </c>
      <c r="B2" s="25"/>
      <c r="C2" s="25"/>
      <c r="D2" s="25"/>
      <c r="E2" s="25"/>
    </row>
    <row r="3" spans="1:7" s="1" customFormat="1" ht="306" customHeight="1" x14ac:dyDescent="0.25">
      <c r="A3" s="24" t="s">
        <v>30</v>
      </c>
      <c r="B3" s="24"/>
      <c r="C3" s="24"/>
      <c r="D3" s="24"/>
      <c r="E3" s="24"/>
    </row>
    <row r="4" spans="1:7" s="2" customFormat="1" ht="40.5" customHeight="1" x14ac:dyDescent="0.25">
      <c r="A4" s="9" t="s">
        <v>0</v>
      </c>
      <c r="B4" s="10" t="s">
        <v>1</v>
      </c>
      <c r="C4" s="10" t="s">
        <v>3</v>
      </c>
      <c r="D4" s="10" t="s">
        <v>4</v>
      </c>
      <c r="E4" s="10" t="s">
        <v>5</v>
      </c>
    </row>
    <row r="5" spans="1:7" s="4" customFormat="1" ht="11.25" x14ac:dyDescent="0.2">
      <c r="A5" s="11" t="s">
        <v>49</v>
      </c>
      <c r="B5" s="12" t="s">
        <v>2</v>
      </c>
      <c r="C5" s="13">
        <v>0.25</v>
      </c>
      <c r="D5" s="13">
        <v>1.65</v>
      </c>
      <c r="E5" s="13">
        <f>C5*D5</f>
        <v>0.41249999999999998</v>
      </c>
    </row>
    <row r="6" spans="1:7" s="4" customFormat="1" ht="45" customHeight="1" x14ac:dyDescent="0.2">
      <c r="A6" s="11" t="s">
        <v>45</v>
      </c>
      <c r="B6" s="12" t="s">
        <v>7</v>
      </c>
      <c r="C6" s="13">
        <v>1.1000000000000001</v>
      </c>
      <c r="D6" s="13">
        <v>4.17</v>
      </c>
      <c r="E6" s="13">
        <f t="shared" ref="E6:E18" si="0">C6*D6</f>
        <v>4.5870000000000006</v>
      </c>
    </row>
    <row r="7" spans="1:7" s="4" customFormat="1" ht="45" customHeight="1" x14ac:dyDescent="0.2">
      <c r="A7" s="5" t="s">
        <v>50</v>
      </c>
      <c r="B7" s="12" t="s">
        <v>7</v>
      </c>
      <c r="C7" s="13">
        <v>1.1000000000000001</v>
      </c>
      <c r="D7" s="13">
        <v>8.5</v>
      </c>
      <c r="E7" s="13">
        <f t="shared" si="0"/>
        <v>9.3500000000000014</v>
      </c>
    </row>
    <row r="8" spans="1:7" s="4" customFormat="1" ht="67.5" x14ac:dyDescent="0.2">
      <c r="A8" s="11" t="s">
        <v>51</v>
      </c>
      <c r="B8" s="12" t="s">
        <v>7</v>
      </c>
      <c r="C8" s="13">
        <v>1.05</v>
      </c>
      <c r="D8" s="13">
        <v>10</v>
      </c>
      <c r="E8" s="13">
        <f>C8*D8</f>
        <v>10.5</v>
      </c>
    </row>
    <row r="9" spans="1:7" s="4" customFormat="1" ht="57" customHeight="1" x14ac:dyDescent="0.2">
      <c r="A9" s="21" t="s">
        <v>61</v>
      </c>
      <c r="B9" s="12" t="s">
        <v>7</v>
      </c>
      <c r="C9" s="13">
        <v>1.05</v>
      </c>
      <c r="D9" s="13">
        <v>0.55000000000000004</v>
      </c>
      <c r="E9" s="13">
        <f t="shared" si="0"/>
        <v>0.57750000000000012</v>
      </c>
      <c r="F9" s="6"/>
      <c r="G9" s="6"/>
    </row>
    <row r="10" spans="1:7" s="4" customFormat="1" ht="73.5" customHeight="1" x14ac:dyDescent="0.2">
      <c r="A10" s="22" t="s">
        <v>62</v>
      </c>
      <c r="B10" s="18" t="s">
        <v>23</v>
      </c>
      <c r="C10" s="13">
        <v>1.1000000000000001</v>
      </c>
      <c r="D10" s="13">
        <v>2.9</v>
      </c>
      <c r="E10" s="13">
        <f>(C10*D10)</f>
        <v>3.19</v>
      </c>
      <c r="F10" s="6"/>
      <c r="G10" s="6"/>
    </row>
    <row r="11" spans="1:7" s="4" customFormat="1" ht="94.5" customHeight="1" x14ac:dyDescent="0.2">
      <c r="A11" s="22" t="s">
        <v>63</v>
      </c>
      <c r="B11" s="18" t="s">
        <v>23</v>
      </c>
      <c r="C11" s="13">
        <v>1.1000000000000001</v>
      </c>
      <c r="D11" s="13">
        <v>20.260000000000002</v>
      </c>
      <c r="E11" s="13">
        <f>(C11*D11)</f>
        <v>22.286000000000005</v>
      </c>
      <c r="F11" s="6"/>
      <c r="G11" s="6"/>
    </row>
    <row r="12" spans="1:7" s="4" customFormat="1" ht="80.25" customHeight="1" x14ac:dyDescent="0.2">
      <c r="A12" s="22" t="s">
        <v>64</v>
      </c>
      <c r="B12" s="18" t="s">
        <v>23</v>
      </c>
      <c r="C12" s="13">
        <v>1.1000000000000001</v>
      </c>
      <c r="D12" s="13">
        <v>2.4</v>
      </c>
      <c r="E12" s="13">
        <f>(C12*D12)</f>
        <v>2.64</v>
      </c>
      <c r="F12" s="6"/>
      <c r="G12" s="6"/>
    </row>
    <row r="13" spans="1:7" s="4" customFormat="1" ht="48" customHeight="1" x14ac:dyDescent="0.2">
      <c r="A13" s="23" t="s">
        <v>65</v>
      </c>
      <c r="B13" s="18" t="s">
        <v>23</v>
      </c>
      <c r="C13" s="13">
        <v>1</v>
      </c>
      <c r="D13" s="13">
        <v>92.34</v>
      </c>
      <c r="E13" s="13">
        <f>(C13*D13)</f>
        <v>92.34</v>
      </c>
      <c r="F13" s="6"/>
      <c r="G13" s="6"/>
    </row>
    <row r="14" spans="1:7" s="4" customFormat="1" ht="57" customHeight="1" x14ac:dyDescent="0.2">
      <c r="A14" s="23" t="s">
        <v>58</v>
      </c>
      <c r="B14" s="18" t="s">
        <v>23</v>
      </c>
      <c r="C14" s="13">
        <v>1</v>
      </c>
      <c r="D14" s="13">
        <v>4</v>
      </c>
      <c r="E14" s="13">
        <f>(C14*D14)</f>
        <v>4</v>
      </c>
      <c r="F14" s="6"/>
      <c r="G14" s="6"/>
    </row>
    <row r="15" spans="1:7" s="4" customFormat="1" ht="11.25" x14ac:dyDescent="0.2">
      <c r="A15" s="14" t="s">
        <v>8</v>
      </c>
      <c r="B15" s="12" t="s">
        <v>12</v>
      </c>
      <c r="C15" s="13">
        <v>0.33300000000000002</v>
      </c>
      <c r="D15" s="13">
        <v>17.239999999999998</v>
      </c>
      <c r="E15" s="13">
        <f t="shared" si="0"/>
        <v>5.74092</v>
      </c>
      <c r="F15" s="8"/>
      <c r="G15" s="6"/>
    </row>
    <row r="16" spans="1:7" s="4" customFormat="1" ht="11.25" x14ac:dyDescent="0.2">
      <c r="A16" s="14" t="s">
        <v>9</v>
      </c>
      <c r="B16" s="12" t="s">
        <v>12</v>
      </c>
      <c r="C16" s="13">
        <v>0.33300000000000002</v>
      </c>
      <c r="D16" s="13">
        <v>16.13</v>
      </c>
      <c r="E16" s="13">
        <f t="shared" si="0"/>
        <v>5.3712900000000001</v>
      </c>
      <c r="F16" s="8"/>
      <c r="G16" s="6"/>
    </row>
    <row r="17" spans="1:14" s="4" customFormat="1" ht="12.75" customHeight="1" x14ac:dyDescent="0.2">
      <c r="A17" s="14" t="s">
        <v>10</v>
      </c>
      <c r="B17" s="12" t="s">
        <v>12</v>
      </c>
      <c r="C17" s="13">
        <v>0.33300000000000002</v>
      </c>
      <c r="D17" s="13">
        <v>17.82</v>
      </c>
      <c r="E17" s="13">
        <f t="shared" si="0"/>
        <v>5.9340600000000006</v>
      </c>
      <c r="F17" s="8"/>
      <c r="G17" s="6"/>
    </row>
    <row r="18" spans="1:14" s="4" customFormat="1" ht="11.25" x14ac:dyDescent="0.2">
      <c r="A18" s="14" t="s">
        <v>11</v>
      </c>
      <c r="B18" s="12" t="s">
        <v>12</v>
      </c>
      <c r="C18" s="13">
        <v>0.33300000000000002</v>
      </c>
      <c r="D18" s="13">
        <v>16.13</v>
      </c>
      <c r="E18" s="13">
        <f t="shared" si="0"/>
        <v>5.3712900000000001</v>
      </c>
      <c r="F18" s="8"/>
      <c r="G18" s="6"/>
    </row>
    <row r="19" spans="1:14" s="4" customFormat="1" ht="11.25" x14ac:dyDescent="0.2">
      <c r="A19" s="14" t="s">
        <v>21</v>
      </c>
      <c r="B19" s="13" t="s">
        <v>23</v>
      </c>
      <c r="C19" s="13">
        <v>2.2000000000000002</v>
      </c>
      <c r="D19" s="13">
        <v>1.96</v>
      </c>
      <c r="E19" s="13">
        <f t="shared" ref="E19:E22" si="1">(C19*D19)</f>
        <v>4.3120000000000003</v>
      </c>
      <c r="F19" s="8"/>
      <c r="G19" s="6"/>
    </row>
    <row r="20" spans="1:14" s="4" customFormat="1" ht="11.25" x14ac:dyDescent="0.2">
      <c r="A20" s="14" t="s">
        <v>22</v>
      </c>
      <c r="B20" s="13" t="s">
        <v>23</v>
      </c>
      <c r="C20" s="13">
        <v>1.1000000000000001</v>
      </c>
      <c r="D20" s="13">
        <v>2.94</v>
      </c>
      <c r="E20" s="13">
        <f t="shared" si="1"/>
        <v>3.234</v>
      </c>
      <c r="F20" s="8"/>
      <c r="G20" s="6"/>
    </row>
    <row r="21" spans="1:14" s="4" customFormat="1" ht="11.25" x14ac:dyDescent="0.2">
      <c r="A21" s="14" t="s">
        <v>24</v>
      </c>
      <c r="B21" s="13" t="s">
        <v>23</v>
      </c>
      <c r="C21" s="13">
        <v>1</v>
      </c>
      <c r="D21" s="13">
        <v>4.13</v>
      </c>
      <c r="E21" s="13">
        <f t="shared" si="1"/>
        <v>4.13</v>
      </c>
      <c r="F21" s="8"/>
      <c r="G21" s="6"/>
    </row>
    <row r="22" spans="1:14" s="4" customFormat="1" ht="11.25" x14ac:dyDescent="0.2">
      <c r="A22" s="14" t="s">
        <v>25</v>
      </c>
      <c r="B22" s="13" t="s">
        <v>23</v>
      </c>
      <c r="C22" s="13">
        <v>1</v>
      </c>
      <c r="D22" s="13">
        <v>8</v>
      </c>
      <c r="E22" s="13">
        <f t="shared" si="1"/>
        <v>8</v>
      </c>
      <c r="F22" s="8"/>
      <c r="G22" s="6"/>
    </row>
    <row r="23" spans="1:14" x14ac:dyDescent="0.25">
      <c r="A23" s="14" t="s">
        <v>13</v>
      </c>
      <c r="B23" s="12" t="s">
        <v>15</v>
      </c>
      <c r="C23" s="13">
        <v>2</v>
      </c>
      <c r="D23" s="13">
        <f>SUM(D5:D22)</f>
        <v>231.12</v>
      </c>
      <c r="E23" s="13">
        <f>D23*C23/100</f>
        <v>4.6223999999999998</v>
      </c>
    </row>
    <row r="24" spans="1:14" x14ac:dyDescent="0.25">
      <c r="A24" s="14" t="s">
        <v>14</v>
      </c>
      <c r="B24" s="12" t="s">
        <v>15</v>
      </c>
      <c r="C24" s="13">
        <v>3</v>
      </c>
      <c r="D24" s="13">
        <f>SUM(D5:D22)</f>
        <v>231.12</v>
      </c>
      <c r="E24" s="13">
        <f>D24*C24/100</f>
        <v>6.9336000000000002</v>
      </c>
    </row>
    <row r="25" spans="1:14" x14ac:dyDescent="0.25">
      <c r="D25" s="15" t="s">
        <v>16</v>
      </c>
      <c r="E25" s="15">
        <f>SUM(E5:E24)</f>
        <v>203.53255999999999</v>
      </c>
      <c r="J25" s="16">
        <v>0.33300000000000002</v>
      </c>
      <c r="K25" s="26">
        <v>17.239999999999998</v>
      </c>
      <c r="L25" s="26"/>
      <c r="M25" s="26">
        <v>5.74</v>
      </c>
      <c r="N25" s="26"/>
    </row>
    <row r="26" spans="1:14" x14ac:dyDescent="0.25">
      <c r="J26" s="16">
        <v>0.33300000000000002</v>
      </c>
      <c r="K26" s="26">
        <v>16.13</v>
      </c>
      <c r="L26" s="26"/>
      <c r="M26" s="26">
        <v>5.37</v>
      </c>
      <c r="N26" s="26"/>
    </row>
  </sheetData>
  <sheetProtection algorithmName="SHA-512" hashValue="9i7SO3z7dPt+qN0xZlEjWDPDhawhhZzepqabJGXxAN5upCTJSGBfTfOpvv7SP7tILpv14G0YeLQdoD8XEpeFbA==" saltValue="5qEhpU6eqGgZjJfsovfZ2w==" spinCount="100000" sheet="1" objects="1" scenarios="1"/>
  <autoFilter ref="A2:N26">
    <filterColumn colId="0" showButton="0"/>
    <filterColumn colId="1" showButton="0"/>
    <filterColumn colId="2" showButton="0"/>
    <filterColumn colId="3" showButton="0"/>
  </autoFilter>
  <mergeCells count="6">
    <mergeCell ref="A2:E2"/>
    <mergeCell ref="A3:E3"/>
    <mergeCell ref="K25:L25"/>
    <mergeCell ref="M25:N25"/>
    <mergeCell ref="K26:L26"/>
    <mergeCell ref="M26:N26"/>
  </mergeCell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Cub Ext. Conv</vt:lpstr>
      <vt:lpstr>Cub Semi-Int. Conv</vt:lpstr>
      <vt:lpstr>Cub Ext. Inv</vt:lpstr>
      <vt:lpstr>Cub Semi-Int. Inv</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Eloy Perez</dc:creator>
  <cp:lastModifiedBy>Eloy Perez</cp:lastModifiedBy>
  <cp:lastPrinted>2016-08-22T08:09:42Z</cp:lastPrinted>
  <dcterms:created xsi:type="dcterms:W3CDTF">2016-08-22T08:00:57Z</dcterms:created>
  <dcterms:modified xsi:type="dcterms:W3CDTF">2016-09-15T10:13:23Z</dcterms:modified>
</cp:coreProperties>
</file>